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8" i="1"/>
  <c r="F158"/>
  <c r="G158"/>
  <c r="G159" s="1"/>
  <c r="H158"/>
  <c r="I158"/>
  <c r="I159" s="1"/>
  <c r="J158"/>
  <c r="A159"/>
  <c r="B159"/>
  <c r="F159"/>
  <c r="H159"/>
  <c r="J159"/>
  <c r="A110" l="1"/>
  <c r="B197"/>
  <c r="A197"/>
  <c r="J196"/>
  <c r="I196"/>
  <c r="H196"/>
  <c r="G196"/>
  <c r="F196"/>
  <c r="B187"/>
  <c r="A187"/>
  <c r="J186"/>
  <c r="I186"/>
  <c r="I197" s="1"/>
  <c r="H186"/>
  <c r="G186"/>
  <c r="G197" s="1"/>
  <c r="F186"/>
  <c r="B178"/>
  <c r="A178"/>
  <c r="J177"/>
  <c r="I177"/>
  <c r="H177"/>
  <c r="G177"/>
  <c r="F177"/>
  <c r="B168"/>
  <c r="A168"/>
  <c r="J167"/>
  <c r="I167"/>
  <c r="I178" s="1"/>
  <c r="H167"/>
  <c r="G167"/>
  <c r="G178" s="1"/>
  <c r="F167"/>
  <c r="B148"/>
  <c r="A148"/>
  <c r="J147"/>
  <c r="I147"/>
  <c r="H147"/>
  <c r="G147"/>
  <c r="F147"/>
  <c r="B139"/>
  <c r="A139"/>
  <c r="J138"/>
  <c r="I138"/>
  <c r="H138"/>
  <c r="G138"/>
  <c r="F138"/>
  <c r="B129"/>
  <c r="A129"/>
  <c r="J128"/>
  <c r="I128"/>
  <c r="I139" s="1"/>
  <c r="H128"/>
  <c r="G128"/>
  <c r="G139" s="1"/>
  <c r="F128"/>
  <c r="B120"/>
  <c r="A120"/>
  <c r="J119"/>
  <c r="I119"/>
  <c r="H119"/>
  <c r="G119"/>
  <c r="F119"/>
  <c r="B110"/>
  <c r="J109"/>
  <c r="J120" s="1"/>
  <c r="I109"/>
  <c r="I120" s="1"/>
  <c r="H109"/>
  <c r="H120" s="1"/>
  <c r="G109"/>
  <c r="G120" s="1"/>
  <c r="F109"/>
  <c r="F82"/>
  <c r="B101"/>
  <c r="A101"/>
  <c r="J100"/>
  <c r="I100"/>
  <c r="H100"/>
  <c r="G100"/>
  <c r="F100"/>
  <c r="F101" s="1"/>
  <c r="B91"/>
  <c r="A91"/>
  <c r="J90"/>
  <c r="J101" s="1"/>
  <c r="I90"/>
  <c r="H90"/>
  <c r="H101" s="1"/>
  <c r="G90"/>
  <c r="F90"/>
  <c r="B82"/>
  <c r="A82"/>
  <c r="J81"/>
  <c r="I81"/>
  <c r="I82" s="1"/>
  <c r="H81"/>
  <c r="H82" s="1"/>
  <c r="G81"/>
  <c r="G82" s="1"/>
  <c r="F81"/>
  <c r="B72"/>
  <c r="A72"/>
  <c r="J71"/>
  <c r="I71"/>
  <c r="H71"/>
  <c r="G71"/>
  <c r="F71"/>
  <c r="B63"/>
  <c r="A63"/>
  <c r="J62"/>
  <c r="J63" s="1"/>
  <c r="I62"/>
  <c r="I63" s="1"/>
  <c r="H62"/>
  <c r="G62"/>
  <c r="G63" s="1"/>
  <c r="F62"/>
  <c r="B53"/>
  <c r="A53"/>
  <c r="J52"/>
  <c r="I52"/>
  <c r="H52"/>
  <c r="G52"/>
  <c r="F52"/>
  <c r="F63" s="1"/>
  <c r="B44"/>
  <c r="A44"/>
  <c r="J43"/>
  <c r="I43"/>
  <c r="H43"/>
  <c r="G43"/>
  <c r="F43"/>
  <c r="B33"/>
  <c r="A33"/>
  <c r="J32"/>
  <c r="J44" s="1"/>
  <c r="I32"/>
  <c r="I44" s="1"/>
  <c r="H32"/>
  <c r="G32"/>
  <c r="G44" s="1"/>
  <c r="F32"/>
  <c r="B24"/>
  <c r="A24"/>
  <c r="B14"/>
  <c r="A14"/>
  <c r="G23"/>
  <c r="H23"/>
  <c r="I23"/>
  <c r="J23"/>
  <c r="F23"/>
  <c r="G13"/>
  <c r="H13"/>
  <c r="I13"/>
  <c r="J13"/>
  <c r="F13"/>
  <c r="H197" l="1"/>
  <c r="J197"/>
  <c r="H178"/>
  <c r="J178"/>
  <c r="H139"/>
  <c r="J139"/>
  <c r="G101"/>
  <c r="I101"/>
  <c r="J82"/>
  <c r="H63"/>
  <c r="H44"/>
  <c r="F44"/>
  <c r="F120"/>
  <c r="F139"/>
  <c r="F178"/>
  <c r="F197"/>
  <c r="I24"/>
  <c r="I198" s="1"/>
  <c r="F24"/>
  <c r="F198" s="1"/>
  <c r="J24"/>
  <c r="J198" s="1"/>
  <c r="H24"/>
  <c r="H198" s="1"/>
  <c r="G24"/>
</calcChain>
</file>

<file path=xl/sharedStrings.xml><?xml version="1.0" encoding="utf-8"?>
<sst xmlns="http://schemas.openxmlformats.org/spreadsheetml/2006/main" count="257" uniqueCount="78">
  <si>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</si>
  <si>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</si>
  <si>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</si>
  <si>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</si>
  <si>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</si>
  <si>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</si>
  <si>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</si>
  <si>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</si>
  <si>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</si>
  <si>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</si>
  <si>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</si>
  <si>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</si>
  <si>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</si>
  <si>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</si>
  <si>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</si>
  <si>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</si>
  <si>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</si>
  <si>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</si>
  <si>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</si>
  <si>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</si>
  <si>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</si>
  <si>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</si>
  <si>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</si>
  <si>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</si>
  <si>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</si>
  <si>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</si>
  <si>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</si>
  <si>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</si>
  <si>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</si>
  <si>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</si>
  <si>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</si>
  <si>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</si>
  <si>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</si>
  <si>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</si>
  <si>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</si>
  <si>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"СОШ а.Эркен-Юрт имени Суюна Имамалиевича Капаева</t>
  </si>
  <si>
    <t>Директор</t>
  </si>
  <si>
    <t>Керейтова Л.Р.</t>
  </si>
  <si>
    <t>Салат витаминный</t>
  </si>
  <si>
    <t>Суп картофельный с горохом</t>
  </si>
  <si>
    <t>Гуляш из отварной говядины</t>
  </si>
  <si>
    <t>Каша пшенная рассыпчатая</t>
  </si>
  <si>
    <t>Компот из смеси сухофруктов</t>
  </si>
  <si>
    <t>хлеб пшеничный</t>
  </si>
  <si>
    <t>хлеб пшенично-ржаной</t>
  </si>
  <si>
    <t>Салат из свеклы</t>
  </si>
  <si>
    <t>Суп картофельный с макаронными изделиями</t>
  </si>
  <si>
    <t xml:space="preserve">Котлеты припущенные из мяса птицы </t>
  </si>
  <si>
    <t>Картофельное пюре</t>
  </si>
  <si>
    <t>Соус томатный с овощами</t>
  </si>
  <si>
    <t>Чай с сахаром</t>
  </si>
  <si>
    <t>соус</t>
  </si>
  <si>
    <t>Салат из моркови</t>
  </si>
  <si>
    <t>Борщ с капустой белокочанной и картофелем со сметаной</t>
  </si>
  <si>
    <t>Рыба тушеная в томате с овощами</t>
  </si>
  <si>
    <t>Каша гречневая рассыпчатая</t>
  </si>
  <si>
    <t>Кисель из фруктов</t>
  </si>
  <si>
    <t>Салат из свежей капусты</t>
  </si>
  <si>
    <t>Суп лапша домашняя</t>
  </si>
  <si>
    <t>Куриное филе в молочном соусе</t>
  </si>
  <si>
    <t>Рис отварной</t>
  </si>
  <si>
    <t>Компот из с вежих фруктов</t>
  </si>
  <si>
    <t>Винегрет</t>
  </si>
  <si>
    <t>Свекольник</t>
  </si>
  <si>
    <t>Тефтели говяжьи с рисом</t>
  </si>
  <si>
    <t>Макароны отварные</t>
  </si>
  <si>
    <t>Рассольник Ленинградский со сметаной</t>
  </si>
  <si>
    <t>Бефстроганов из говядины</t>
  </si>
  <si>
    <t>Компот из свежих фруктов</t>
  </si>
  <si>
    <t>Суп фасолевый со сметаной</t>
  </si>
  <si>
    <t>Плов из говядины</t>
  </si>
  <si>
    <t>Биточки мясные из говядины</t>
  </si>
  <si>
    <t>Каша перловая рассыпчатая</t>
  </si>
  <si>
    <t>Салат винегрет</t>
  </si>
  <si>
    <t>Печень говяжья по строгановский</t>
  </si>
  <si>
    <t>Суп из овощей</t>
  </si>
  <si>
    <t>Курица  в томатном соусе</t>
  </si>
  <si>
    <t>Компот яблочный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</si>
</sst>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0;[Red]0.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4" xfId="0" applyFill="1" applyBorder="1" applyAlignment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10" fillId="4" borderId="4" xfId="0" applyFont="1" applyFill="1" applyBorder="1" applyAlignment="1" applyProtection="1">
      <alignment wrapText="1"/>
      <protection locked="0"/>
    </xf>
    <xf numFmtId="0" fontId="10" fillId="4" borderId="2" xfId="0" applyFont="1" applyFill="1" applyBorder="1" applyAlignment="1" applyProtection="1">
      <protection locked="0"/>
    </xf>
    <xf numFmtId="0" fontId="10" fillId="4" borderId="2" xfId="0" applyFont="1" applyFill="1" applyBorder="1" applyAlignment="1" applyProtection="1">
      <alignment wrapText="1"/>
      <protection locked="0"/>
    </xf>
    <xf numFmtId="0" fontId="0" fillId="0" borderId="0" xfId="0" applyFont="1" applyAlignment="1"/>
    <xf numFmtId="1" fontId="10" fillId="4" borderId="4" xfId="0" applyNumberFormat="1" applyFont="1" applyFill="1" applyBorder="1" applyProtection="1">
      <protection locked="0"/>
    </xf>
    <xf numFmtId="1" fontId="10" fillId="4" borderId="2" xfId="0" applyNumberFormat="1" applyFont="1" applyFill="1" applyBorder="1" applyProtection="1">
      <protection locked="0"/>
    </xf>
    <xf numFmtId="2" fontId="10" fillId="4" borderId="2" xfId="0" applyNumberFormat="1" applyFont="1" applyFill="1" applyBorder="1" applyProtection="1">
      <protection locked="0"/>
    </xf>
    <xf numFmtId="2" fontId="10" fillId="4" borderId="4" xfId="0" applyNumberFormat="1" applyFont="1" applyFill="1" applyBorder="1" applyProtection="1">
      <protection locked="0"/>
    </xf>
    <xf numFmtId="2" fontId="10" fillId="4" borderId="23" xfId="0" applyNumberFormat="1" applyFont="1" applyFill="1" applyBorder="1" applyProtection="1">
      <protection locked="0"/>
    </xf>
    <xf numFmtId="2" fontId="10" fillId="4" borderId="17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vertical="top"/>
      <protection locked="0"/>
    </xf>
    <xf numFmtId="164" fontId="0" fillId="4" borderId="4" xfId="0" applyNumberFormat="1" applyFill="1" applyBorder="1" applyProtection="1">
      <protection locked="0"/>
    </xf>
    <xf numFmtId="165" fontId="0" fillId="4" borderId="4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165" fontId="0" fillId="4" borderId="23" xfId="0" applyNumberFormat="1" applyFill="1" applyBorder="1" applyProtection="1">
      <protection locked="0"/>
    </xf>
    <xf numFmtId="165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81" t="s">
        <v>35</v>
      </c>
      <c r="D1" s="82"/>
      <c r="E1" s="82"/>
      <c r="F1" s="13" t="s">
        <v>16</v>
      </c>
      <c r="G1" s="2" t="s">
        <v>17</v>
      </c>
      <c r="H1" s="83" t="s">
        <v>36</v>
      </c>
      <c r="I1" s="83"/>
      <c r="J1" s="83"/>
      <c r="K1" s="83"/>
    </row>
    <row r="2" spans="1:11" ht="18">
      <c r="A2" s="36" t="s">
        <v>6</v>
      </c>
      <c r="C2" s="2"/>
      <c r="G2" s="2" t="s">
        <v>18</v>
      </c>
      <c r="H2" s="83" t="s">
        <v>37</v>
      </c>
      <c r="I2" s="83"/>
      <c r="J2" s="83"/>
      <c r="K2" s="8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89">
        <v>45300</v>
      </c>
      <c r="I3" s="84"/>
      <c r="J3" s="84"/>
      <c r="K3" s="8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38</v>
      </c>
      <c r="F14" s="51">
        <v>60</v>
      </c>
      <c r="G14" s="55">
        <v>0.7</v>
      </c>
      <c r="H14" s="55">
        <v>6.1</v>
      </c>
      <c r="I14" s="56">
        <v>6.9</v>
      </c>
      <c r="J14" s="55">
        <v>85.2</v>
      </c>
      <c r="K14" s="45"/>
    </row>
    <row r="15" spans="1:11" ht="15">
      <c r="A15" s="24"/>
      <c r="B15" s="16"/>
      <c r="C15" s="11"/>
      <c r="D15" s="7" t="s">
        <v>27</v>
      </c>
      <c r="E15" s="49" t="s">
        <v>39</v>
      </c>
      <c r="F15" s="52">
        <v>250</v>
      </c>
      <c r="G15" s="54">
        <v>2.2999999999999998</v>
      </c>
      <c r="H15" s="54">
        <v>3.9</v>
      </c>
      <c r="I15" s="57">
        <v>13.6</v>
      </c>
      <c r="J15" s="54">
        <v>98.8</v>
      </c>
      <c r="K15" s="45"/>
    </row>
    <row r="16" spans="1:11" ht="15">
      <c r="A16" s="24"/>
      <c r="B16" s="16"/>
      <c r="C16" s="11"/>
      <c r="D16" s="7" t="s">
        <v>28</v>
      </c>
      <c r="E16" s="49" t="s">
        <v>40</v>
      </c>
      <c r="F16" s="53">
        <v>130</v>
      </c>
      <c r="G16" s="54">
        <v>18</v>
      </c>
      <c r="H16" s="54">
        <v>15.9</v>
      </c>
      <c r="I16" s="57">
        <v>5.6</v>
      </c>
      <c r="J16" s="54">
        <v>238</v>
      </c>
      <c r="K16" s="45"/>
    </row>
    <row r="17" spans="1:11" ht="15">
      <c r="A17" s="24"/>
      <c r="B17" s="16"/>
      <c r="C17" s="11"/>
      <c r="D17" s="7" t="s">
        <v>29</v>
      </c>
      <c r="E17" s="49" t="s">
        <v>41</v>
      </c>
      <c r="F17" s="52">
        <v>150</v>
      </c>
      <c r="G17" s="54">
        <v>5.5</v>
      </c>
      <c r="H17" s="54">
        <v>5.3</v>
      </c>
      <c r="I17" s="57">
        <v>35.299999999999997</v>
      </c>
      <c r="J17" s="54">
        <v>211.1</v>
      </c>
      <c r="K17" s="45"/>
    </row>
    <row r="18" spans="1:11" ht="15">
      <c r="A18" s="24"/>
      <c r="B18" s="16"/>
      <c r="C18" s="11"/>
      <c r="D18" s="7" t="s">
        <v>30</v>
      </c>
      <c r="E18" s="50" t="s">
        <v>42</v>
      </c>
      <c r="F18" s="52">
        <v>200</v>
      </c>
      <c r="G18" s="54">
        <v>0.6</v>
      </c>
      <c r="H18" s="54">
        <v>0</v>
      </c>
      <c r="I18" s="57">
        <v>27.9</v>
      </c>
      <c r="J18" s="54">
        <v>113.8</v>
      </c>
      <c r="K18" s="45"/>
    </row>
    <row r="19" spans="1:11" ht="15">
      <c r="A19" s="24"/>
      <c r="B19" s="16"/>
      <c r="C19" s="11"/>
      <c r="D19" s="7" t="s">
        <v>31</v>
      </c>
      <c r="E19" s="49" t="s">
        <v>43</v>
      </c>
      <c r="F19" s="52">
        <v>50</v>
      </c>
      <c r="G19" s="54">
        <v>1.5</v>
      </c>
      <c r="H19" s="54">
        <v>0.1</v>
      </c>
      <c r="I19" s="57">
        <v>9.9</v>
      </c>
      <c r="J19" s="54">
        <v>47</v>
      </c>
      <c r="K19" s="45"/>
    </row>
    <row r="20" spans="1:11" ht="15">
      <c r="A20" s="24"/>
      <c r="B20" s="16"/>
      <c r="C20" s="11"/>
      <c r="D20" s="7" t="s">
        <v>32</v>
      </c>
      <c r="E20" s="49" t="s">
        <v>44</v>
      </c>
      <c r="F20" s="54">
        <v>25</v>
      </c>
      <c r="G20" s="54">
        <v>1.68</v>
      </c>
      <c r="H20" s="54">
        <v>0.12</v>
      </c>
      <c r="I20" s="57">
        <v>11.72</v>
      </c>
      <c r="J20" s="54">
        <v>58.75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865</v>
      </c>
      <c r="G23" s="20">
        <f t="shared" ref="G23:J23" si="1">SUM(G14:G22)</f>
        <v>30.28</v>
      </c>
      <c r="H23" s="20">
        <f t="shared" si="1"/>
        <v>31.42</v>
      </c>
      <c r="I23" s="20">
        <f t="shared" si="1"/>
        <v>110.92</v>
      </c>
      <c r="J23" s="20">
        <f t="shared" si="1"/>
        <v>852.65</v>
      </c>
      <c r="K23" s="26"/>
    </row>
    <row r="24" spans="1:11" ht="15.75" thickBot="1">
      <c r="A24" s="30">
        <f>A6</f>
        <v>1</v>
      </c>
      <c r="B24" s="31">
        <f>B6</f>
        <v>1</v>
      </c>
      <c r="C24" s="85" t="s">
        <v>4</v>
      </c>
      <c r="D24" s="86"/>
      <c r="E24" s="32"/>
      <c r="F24" s="33">
        <f>F13+F23</f>
        <v>865</v>
      </c>
      <c r="G24" s="33">
        <f t="shared" ref="G24:J24" si="2">G13+G23</f>
        <v>30.28</v>
      </c>
      <c r="H24" s="33">
        <f t="shared" si="2"/>
        <v>31.42</v>
      </c>
      <c r="I24" s="33">
        <f t="shared" si="2"/>
        <v>110.92</v>
      </c>
      <c r="J24" s="33">
        <f t="shared" si="2"/>
        <v>852.65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8" t="s">
        <v>45</v>
      </c>
      <c r="F33" s="62">
        <v>60</v>
      </c>
      <c r="G33" s="65">
        <v>0.9</v>
      </c>
      <c r="H33" s="65">
        <v>3.1</v>
      </c>
      <c r="I33" s="66">
        <v>5.7</v>
      </c>
      <c r="J33" s="65">
        <v>45.2</v>
      </c>
      <c r="K33" s="45"/>
    </row>
    <row r="34" spans="1:11" ht="15">
      <c r="A34" s="15"/>
      <c r="B34" s="16"/>
      <c r="C34" s="11"/>
      <c r="D34" s="7" t="s">
        <v>27</v>
      </c>
      <c r="E34" s="59" t="s">
        <v>46</v>
      </c>
      <c r="F34" s="63">
        <v>250</v>
      </c>
      <c r="G34" s="64">
        <v>2.8</v>
      </c>
      <c r="H34" s="64">
        <v>2.9</v>
      </c>
      <c r="I34" s="67">
        <v>21.8</v>
      </c>
      <c r="J34" s="64">
        <v>124.1</v>
      </c>
      <c r="K34" s="45"/>
    </row>
    <row r="35" spans="1:11" ht="15">
      <c r="A35" s="15"/>
      <c r="B35" s="16"/>
      <c r="C35" s="11"/>
      <c r="D35" s="7" t="s">
        <v>28</v>
      </c>
      <c r="E35" s="59" t="s">
        <v>47</v>
      </c>
      <c r="F35" s="63">
        <v>90</v>
      </c>
      <c r="G35" s="64">
        <v>12.5</v>
      </c>
      <c r="H35" s="64">
        <v>14.2</v>
      </c>
      <c r="I35" s="67">
        <v>8.6</v>
      </c>
      <c r="J35" s="64">
        <v>241.72</v>
      </c>
      <c r="K35" s="45"/>
    </row>
    <row r="36" spans="1:11" ht="15">
      <c r="A36" s="15"/>
      <c r="B36" s="16"/>
      <c r="C36" s="11"/>
      <c r="D36" s="7" t="s">
        <v>29</v>
      </c>
      <c r="E36" s="60" t="s">
        <v>48</v>
      </c>
      <c r="F36" s="63">
        <v>150</v>
      </c>
      <c r="G36" s="64">
        <v>3.2</v>
      </c>
      <c r="H36" s="64">
        <v>6.1</v>
      </c>
      <c r="I36" s="67">
        <v>23.3</v>
      </c>
      <c r="J36" s="64">
        <v>160.5</v>
      </c>
      <c r="K36" s="45"/>
    </row>
    <row r="37" spans="1:11" ht="15">
      <c r="A37" s="15"/>
      <c r="B37" s="16"/>
      <c r="C37" s="11"/>
      <c r="D37" s="61" t="s">
        <v>51</v>
      </c>
      <c r="E37" s="60" t="s">
        <v>49</v>
      </c>
      <c r="F37" s="63">
        <v>30</v>
      </c>
      <c r="G37" s="64">
        <v>0.4</v>
      </c>
      <c r="H37" s="64">
        <v>1.2</v>
      </c>
      <c r="I37" s="67">
        <v>2.2000000000000002</v>
      </c>
      <c r="J37" s="64">
        <v>21.5</v>
      </c>
      <c r="K37" s="45"/>
    </row>
    <row r="38" spans="1:11" ht="15">
      <c r="A38" s="15"/>
      <c r="B38" s="16"/>
      <c r="C38" s="11"/>
      <c r="D38" s="7" t="s">
        <v>30</v>
      </c>
      <c r="E38" s="60" t="s">
        <v>50</v>
      </c>
      <c r="F38" s="63">
        <v>200</v>
      </c>
      <c r="G38" s="64">
        <v>0</v>
      </c>
      <c r="H38" s="64">
        <v>0</v>
      </c>
      <c r="I38" s="67">
        <v>14.9</v>
      </c>
      <c r="J38" s="64">
        <v>56.8</v>
      </c>
      <c r="K38" s="45"/>
    </row>
    <row r="39" spans="1:11" ht="15">
      <c r="A39" s="15"/>
      <c r="B39" s="16"/>
      <c r="C39" s="11"/>
      <c r="D39" s="7" t="s">
        <v>31</v>
      </c>
      <c r="E39" s="60" t="s">
        <v>43</v>
      </c>
      <c r="F39" s="63">
        <v>50</v>
      </c>
      <c r="G39" s="64">
        <v>1.5</v>
      </c>
      <c r="H39" s="64">
        <v>0.1</v>
      </c>
      <c r="I39" s="67">
        <v>9.9</v>
      </c>
      <c r="J39" s="64">
        <v>47</v>
      </c>
      <c r="K39" s="45">
        <v>114</v>
      </c>
    </row>
    <row r="40" spans="1:11" ht="15">
      <c r="A40" s="15"/>
      <c r="B40" s="16"/>
      <c r="C40" s="11"/>
      <c r="D40" s="7" t="s">
        <v>32</v>
      </c>
      <c r="E40" s="60" t="s">
        <v>44</v>
      </c>
      <c r="F40" s="64">
        <v>25</v>
      </c>
      <c r="G40" s="64">
        <v>1.675</v>
      </c>
      <c r="H40" s="64">
        <v>0.12</v>
      </c>
      <c r="I40" s="67">
        <v>11.72</v>
      </c>
      <c r="J40" s="64">
        <v>58.75</v>
      </c>
      <c r="K40" s="45"/>
    </row>
    <row r="41" spans="1:11" ht="15">
      <c r="A41" s="15"/>
      <c r="B41" s="16"/>
      <c r="C41" s="11"/>
      <c r="D41" s="6"/>
      <c r="F41" s="44"/>
      <c r="G41" s="44"/>
      <c r="H41" s="44"/>
      <c r="I41" s="44"/>
      <c r="J41" s="44"/>
      <c r="K41" s="45"/>
    </row>
    <row r="42" spans="1:11" ht="1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>
      <c r="A43" s="17"/>
      <c r="B43" s="18"/>
      <c r="C43" s="8"/>
      <c r="D43" s="19" t="s">
        <v>33</v>
      </c>
      <c r="E43" s="12"/>
      <c r="F43" s="20">
        <f>SUM(F33:F42)</f>
        <v>855</v>
      </c>
      <c r="G43" s="20">
        <f t="shared" ref="G43" si="7">SUM(G33:G42)</f>
        <v>22.974999999999998</v>
      </c>
      <c r="H43" s="20">
        <f t="shared" ref="H43" si="8">SUM(H33:H42)</f>
        <v>27.72</v>
      </c>
      <c r="I43" s="20">
        <f t="shared" ref="I43" si="9">SUM(I33:I42)</f>
        <v>98.120000000000019</v>
      </c>
      <c r="J43" s="20">
        <f t="shared" ref="J43" si="10">SUM(J33:J42)</f>
        <v>755.56999999999994</v>
      </c>
      <c r="K43" s="26"/>
    </row>
    <row r="44" spans="1:11" ht="15.75" customHeight="1" thickBot="1">
      <c r="A44" s="34">
        <f>A25</f>
        <v>1</v>
      </c>
      <c r="B44" s="34">
        <f>B25</f>
        <v>2</v>
      </c>
      <c r="C44" s="85" t="s">
        <v>4</v>
      </c>
      <c r="D44" s="86"/>
      <c r="E44" s="32"/>
      <c r="F44" s="33">
        <f>F32+F43</f>
        <v>855</v>
      </c>
      <c r="G44" s="33">
        <f t="shared" ref="G44" si="11">G32+G43</f>
        <v>22.974999999999998</v>
      </c>
      <c r="H44" s="33">
        <f t="shared" ref="H44" si="12">H32+H43</f>
        <v>27.72</v>
      </c>
      <c r="I44" s="33">
        <f t="shared" ref="I44" si="13">I32+I43</f>
        <v>98.120000000000019</v>
      </c>
      <c r="J44" s="33">
        <f t="shared" ref="J44" si="14">J32+J43</f>
        <v>755.56999999999994</v>
      </c>
      <c r="K44" s="33"/>
    </row>
    <row r="45" spans="1:11" ht="15">
      <c r="A45" s="21">
        <v>1</v>
      </c>
      <c r="B45" s="22">
        <v>3</v>
      </c>
      <c r="C45" s="23" t="s">
        <v>20</v>
      </c>
      <c r="D45" s="5" t="s">
        <v>21</v>
      </c>
      <c r="E45" s="40"/>
      <c r="F45" s="41"/>
      <c r="G45" s="41"/>
      <c r="H45" s="41"/>
      <c r="I45" s="41"/>
      <c r="J45" s="41"/>
      <c r="K45" s="42"/>
    </row>
    <row r="46" spans="1:11" ht="15">
      <c r="A46" s="24"/>
      <c r="B46" s="16"/>
      <c r="C46" s="11"/>
      <c r="D46" s="6"/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7" t="s">
        <v>24</v>
      </c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4"/>
      <c r="B51" s="16"/>
      <c r="C51" s="11"/>
      <c r="D51" s="6"/>
      <c r="E51" s="43"/>
      <c r="F51" s="44"/>
      <c r="G51" s="44"/>
      <c r="H51" s="44"/>
      <c r="I51" s="44"/>
      <c r="J51" s="44"/>
      <c r="K51" s="45"/>
    </row>
    <row r="52" spans="1:11" ht="15">
      <c r="A52" s="25"/>
      <c r="B52" s="18"/>
      <c r="C52" s="8"/>
      <c r="D52" s="19" t="s">
        <v>33</v>
      </c>
      <c r="E52" s="9"/>
      <c r="F52" s="20">
        <f>SUM(F45:F51)</f>
        <v>0</v>
      </c>
      <c r="G52" s="20">
        <f t="shared" ref="G52" si="15">SUM(G45:G51)</f>
        <v>0</v>
      </c>
      <c r="H52" s="20">
        <f t="shared" ref="H52" si="16">SUM(H45:H51)</f>
        <v>0</v>
      </c>
      <c r="I52" s="20">
        <f t="shared" ref="I52" si="17">SUM(I45:I51)</f>
        <v>0</v>
      </c>
      <c r="J52" s="20">
        <f t="shared" ref="J52" si="18">SUM(J45:J51)</f>
        <v>0</v>
      </c>
      <c r="K52" s="26"/>
    </row>
    <row r="53" spans="1:11" ht="15">
      <c r="A53" s="27">
        <f>A45</f>
        <v>1</v>
      </c>
      <c r="B53" s="14">
        <f>B45</f>
        <v>3</v>
      </c>
      <c r="C53" s="10" t="s">
        <v>25</v>
      </c>
      <c r="D53" s="7" t="s">
        <v>26</v>
      </c>
      <c r="E53" s="68" t="s">
        <v>52</v>
      </c>
      <c r="F53" s="51">
        <v>60</v>
      </c>
      <c r="G53" s="55">
        <v>0.4</v>
      </c>
      <c r="H53" s="55">
        <v>0.1</v>
      </c>
      <c r="I53" s="56">
        <v>5.0999999999999996</v>
      </c>
      <c r="J53" s="55">
        <v>49</v>
      </c>
      <c r="K53" s="45"/>
    </row>
    <row r="54" spans="1:11" ht="30">
      <c r="A54" s="24"/>
      <c r="B54" s="16"/>
      <c r="C54" s="11"/>
      <c r="D54" s="7" t="s">
        <v>27</v>
      </c>
      <c r="E54" s="49" t="s">
        <v>53</v>
      </c>
      <c r="F54" s="52">
        <v>250</v>
      </c>
      <c r="G54" s="54">
        <v>2.1</v>
      </c>
      <c r="H54" s="54">
        <v>6.5</v>
      </c>
      <c r="I54" s="57">
        <v>11.1</v>
      </c>
      <c r="J54" s="54">
        <v>111.2</v>
      </c>
      <c r="K54" s="45"/>
    </row>
    <row r="55" spans="1:11" ht="15">
      <c r="A55" s="24"/>
      <c r="B55" s="16"/>
      <c r="C55" s="11"/>
      <c r="D55" s="7" t="s">
        <v>28</v>
      </c>
      <c r="E55" s="49" t="s">
        <v>54</v>
      </c>
      <c r="F55" s="52">
        <v>140</v>
      </c>
      <c r="G55" s="54">
        <v>9.4</v>
      </c>
      <c r="H55" s="54">
        <v>2</v>
      </c>
      <c r="I55" s="57">
        <v>6.3</v>
      </c>
      <c r="J55" s="54">
        <v>160.30000000000001</v>
      </c>
      <c r="K55" s="45"/>
    </row>
    <row r="56" spans="1:11" ht="15">
      <c r="A56" s="24"/>
      <c r="B56" s="16"/>
      <c r="C56" s="11"/>
      <c r="D56" s="7" t="s">
        <v>29</v>
      </c>
      <c r="E56" s="49" t="s">
        <v>55</v>
      </c>
      <c r="F56" s="52">
        <v>150</v>
      </c>
      <c r="G56" s="54">
        <v>8.6999999999999993</v>
      </c>
      <c r="H56" s="54">
        <v>5.4</v>
      </c>
      <c r="I56" s="57">
        <v>45</v>
      </c>
      <c r="J56" s="54">
        <v>263.8</v>
      </c>
      <c r="K56" s="45"/>
    </row>
    <row r="57" spans="1:11" ht="15">
      <c r="A57" s="24"/>
      <c r="B57" s="16"/>
      <c r="C57" s="11"/>
      <c r="D57" s="7" t="s">
        <v>30</v>
      </c>
      <c r="E57" s="49" t="s">
        <v>56</v>
      </c>
      <c r="F57" s="52">
        <v>200</v>
      </c>
      <c r="G57" s="54">
        <v>0</v>
      </c>
      <c r="H57" s="54">
        <v>0</v>
      </c>
      <c r="I57" s="57">
        <v>14.7</v>
      </c>
      <c r="J57" s="54">
        <v>60</v>
      </c>
      <c r="K57" s="45"/>
    </row>
    <row r="58" spans="1:11" ht="15">
      <c r="A58" s="24"/>
      <c r="B58" s="16"/>
      <c r="C58" s="11"/>
      <c r="D58" s="7" t="s">
        <v>31</v>
      </c>
      <c r="E58" s="49" t="s">
        <v>43</v>
      </c>
      <c r="F58" s="52">
        <v>50</v>
      </c>
      <c r="G58" s="54">
        <v>1.5</v>
      </c>
      <c r="H58" s="54">
        <v>0.1</v>
      </c>
      <c r="I58" s="57">
        <v>9.9</v>
      </c>
      <c r="J58" s="54">
        <v>47</v>
      </c>
      <c r="K58" s="45"/>
    </row>
    <row r="59" spans="1:11" ht="15">
      <c r="A59" s="24"/>
      <c r="B59" s="16"/>
      <c r="C59" s="11"/>
      <c r="D59" s="7" t="s">
        <v>32</v>
      </c>
      <c r="E59" s="69" t="s">
        <v>44</v>
      </c>
      <c r="F59" s="70">
        <v>25</v>
      </c>
      <c r="G59" s="71">
        <v>1.68</v>
      </c>
      <c r="H59" s="71">
        <v>0.12</v>
      </c>
      <c r="I59" s="72">
        <v>11.72</v>
      </c>
      <c r="J59" s="71">
        <v>58.75</v>
      </c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</row>
    <row r="62" spans="1:11" ht="15">
      <c r="A62" s="25"/>
      <c r="B62" s="18"/>
      <c r="C62" s="8"/>
      <c r="D62" s="19" t="s">
        <v>33</v>
      </c>
      <c r="E62" s="12"/>
      <c r="F62" s="20">
        <f>SUM(F53:F61)</f>
        <v>875</v>
      </c>
      <c r="G62" s="20">
        <f t="shared" ref="G62" si="19">SUM(G53:G61)</f>
        <v>23.78</v>
      </c>
      <c r="H62" s="20">
        <f t="shared" ref="H62" si="20">SUM(H53:H61)</f>
        <v>14.219999999999999</v>
      </c>
      <c r="I62" s="20">
        <f t="shared" ref="I62" si="21">SUM(I53:I61)</f>
        <v>103.82000000000001</v>
      </c>
      <c r="J62" s="20">
        <f t="shared" ref="J62" si="22">SUM(J53:J61)</f>
        <v>750.05</v>
      </c>
      <c r="K62" s="26"/>
    </row>
    <row r="63" spans="1:11" ht="15.75" customHeight="1" thickBot="1">
      <c r="A63" s="30">
        <f>A45</f>
        <v>1</v>
      </c>
      <c r="B63" s="31">
        <f>B45</f>
        <v>3</v>
      </c>
      <c r="C63" s="85" t="s">
        <v>4</v>
      </c>
      <c r="D63" s="86"/>
      <c r="E63" s="32"/>
      <c r="F63" s="33">
        <f>F52+F62</f>
        <v>875</v>
      </c>
      <c r="G63" s="33">
        <f t="shared" ref="G63" si="23">G52+G62</f>
        <v>23.78</v>
      </c>
      <c r="H63" s="33">
        <f t="shared" ref="H63" si="24">H52+H62</f>
        <v>14.219999999999999</v>
      </c>
      <c r="I63" s="33">
        <f t="shared" ref="I63" si="25">I52+I62</f>
        <v>103.82000000000001</v>
      </c>
      <c r="J63" s="33">
        <f t="shared" ref="J63" si="26">J52+J62</f>
        <v>750.05</v>
      </c>
      <c r="K63" s="33"/>
    </row>
    <row r="64" spans="1:11" ht="15">
      <c r="A64" s="21">
        <v>1</v>
      </c>
      <c r="B64" s="22">
        <v>4</v>
      </c>
      <c r="C64" s="23" t="s">
        <v>20</v>
      </c>
      <c r="D64" s="5" t="s">
        <v>21</v>
      </c>
      <c r="E64" s="40"/>
      <c r="F64" s="41"/>
      <c r="G64" s="41"/>
      <c r="H64" s="41"/>
      <c r="I64" s="41"/>
      <c r="J64" s="41"/>
      <c r="K64" s="42"/>
    </row>
    <row r="65" spans="1:11" ht="15">
      <c r="A65" s="24"/>
      <c r="B65" s="16"/>
      <c r="C65" s="11"/>
      <c r="D65" s="6"/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7" t="s">
        <v>24</v>
      </c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5">
      <c r="A71" s="25"/>
      <c r="B71" s="18"/>
      <c r="C71" s="8"/>
      <c r="D71" s="19" t="s">
        <v>33</v>
      </c>
      <c r="E71" s="9"/>
      <c r="F71" s="20">
        <f>SUM(F64:F70)</f>
        <v>0</v>
      </c>
      <c r="G71" s="20">
        <f t="shared" ref="G71" si="27">SUM(G64:G70)</f>
        <v>0</v>
      </c>
      <c r="H71" s="20">
        <f t="shared" ref="H71" si="28">SUM(H64:H70)</f>
        <v>0</v>
      </c>
      <c r="I71" s="20">
        <f t="shared" ref="I71" si="29">SUM(I64:I70)</f>
        <v>0</v>
      </c>
      <c r="J71" s="20">
        <f t="shared" ref="J71" si="30">SUM(J64:J70)</f>
        <v>0</v>
      </c>
      <c r="K71" s="26"/>
    </row>
    <row r="72" spans="1:11" ht="15">
      <c r="A72" s="27">
        <f>A64</f>
        <v>1</v>
      </c>
      <c r="B72" s="14">
        <f>B64</f>
        <v>4</v>
      </c>
      <c r="C72" s="10" t="s">
        <v>25</v>
      </c>
      <c r="D72" s="7" t="s">
        <v>26</v>
      </c>
      <c r="E72" s="48" t="s">
        <v>57</v>
      </c>
      <c r="F72" s="51">
        <v>60</v>
      </c>
      <c r="G72" s="55">
        <v>0.5</v>
      </c>
      <c r="H72" s="55">
        <v>3</v>
      </c>
      <c r="I72" s="56">
        <v>3.2</v>
      </c>
      <c r="J72" s="55">
        <v>42</v>
      </c>
      <c r="K72" s="45"/>
    </row>
    <row r="73" spans="1:11" ht="15">
      <c r="A73" s="24"/>
      <c r="B73" s="16"/>
      <c r="C73" s="11"/>
      <c r="D73" s="7" t="s">
        <v>27</v>
      </c>
      <c r="E73" s="49" t="s">
        <v>58</v>
      </c>
      <c r="F73" s="73">
        <v>250</v>
      </c>
      <c r="G73" s="54">
        <v>2.5</v>
      </c>
      <c r="H73" s="54">
        <v>4.9000000000000004</v>
      </c>
      <c r="I73" s="57">
        <v>13.9</v>
      </c>
      <c r="J73" s="54">
        <v>109.4</v>
      </c>
      <c r="K73" s="45"/>
    </row>
    <row r="74" spans="1:11" ht="15">
      <c r="A74" s="24"/>
      <c r="B74" s="16"/>
      <c r="C74" s="11"/>
      <c r="D74" s="7" t="s">
        <v>28</v>
      </c>
      <c r="E74" s="49" t="s">
        <v>59</v>
      </c>
      <c r="F74" s="52">
        <v>110</v>
      </c>
      <c r="G74" s="54">
        <v>112.5</v>
      </c>
      <c r="H74" s="54">
        <v>14.2</v>
      </c>
      <c r="I74" s="57">
        <v>8.6</v>
      </c>
      <c r="J74" s="54">
        <v>263.8</v>
      </c>
      <c r="K74" s="45"/>
    </row>
    <row r="75" spans="1:11" ht="15">
      <c r="A75" s="24"/>
      <c r="B75" s="16"/>
      <c r="C75" s="11"/>
      <c r="D75" s="7" t="s">
        <v>29</v>
      </c>
      <c r="E75" s="49" t="s">
        <v>60</v>
      </c>
      <c r="F75" s="52">
        <v>150</v>
      </c>
      <c r="G75" s="54">
        <v>3.9</v>
      </c>
      <c r="H75" s="54">
        <v>5.0999999999999996</v>
      </c>
      <c r="I75" s="57">
        <v>40.299999999999997</v>
      </c>
      <c r="J75" s="54">
        <v>225.2</v>
      </c>
      <c r="K75" s="45"/>
    </row>
    <row r="76" spans="1:11" ht="15">
      <c r="A76" s="24"/>
      <c r="B76" s="16"/>
      <c r="C76" s="11"/>
      <c r="D76" s="7" t="s">
        <v>30</v>
      </c>
      <c r="E76" s="49" t="s">
        <v>61</v>
      </c>
      <c r="F76" s="52">
        <v>200</v>
      </c>
      <c r="G76" s="54">
        <v>0.5</v>
      </c>
      <c r="H76" s="54">
        <v>0.2</v>
      </c>
      <c r="I76" s="57">
        <v>23.1</v>
      </c>
      <c r="J76" s="54">
        <v>96</v>
      </c>
      <c r="K76" s="45"/>
    </row>
    <row r="77" spans="1:11" ht="15">
      <c r="A77" s="24"/>
      <c r="B77" s="16"/>
      <c r="C77" s="11"/>
      <c r="D77" s="7" t="s">
        <v>31</v>
      </c>
      <c r="E77" s="49" t="s">
        <v>43</v>
      </c>
      <c r="F77" s="74">
        <v>50</v>
      </c>
      <c r="G77" s="54">
        <v>1.5</v>
      </c>
      <c r="H77" s="54">
        <v>0.1</v>
      </c>
      <c r="I77" s="57">
        <v>9.9</v>
      </c>
      <c r="J77" s="54">
        <v>47</v>
      </c>
      <c r="K77" s="45"/>
    </row>
    <row r="78" spans="1:11" ht="15">
      <c r="A78" s="24"/>
      <c r="B78" s="16"/>
      <c r="C78" s="11"/>
      <c r="D78" s="7" t="s">
        <v>32</v>
      </c>
      <c r="E78" s="49" t="s">
        <v>44</v>
      </c>
      <c r="F78" s="74">
        <v>25</v>
      </c>
      <c r="G78" s="54">
        <v>1.68</v>
      </c>
      <c r="H78" s="54">
        <v>0.12</v>
      </c>
      <c r="I78" s="57">
        <v>11.72</v>
      </c>
      <c r="J78" s="54">
        <v>58.75</v>
      </c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</row>
    <row r="81" spans="1:11" ht="15">
      <c r="A81" s="25"/>
      <c r="B81" s="18"/>
      <c r="C81" s="8"/>
      <c r="D81" s="19" t="s">
        <v>33</v>
      </c>
      <c r="E81" s="12"/>
      <c r="F81" s="20">
        <f>SUM(F72:F80)</f>
        <v>845</v>
      </c>
      <c r="G81" s="20">
        <f t="shared" ref="G81" si="31">SUM(G72:G80)</f>
        <v>123.08000000000001</v>
      </c>
      <c r="H81" s="20">
        <f t="shared" ref="H81" si="32">SUM(H72:H80)</f>
        <v>27.620000000000005</v>
      </c>
      <c r="I81" s="20">
        <f t="shared" ref="I81" si="33">SUM(I72:I80)</f>
        <v>110.72</v>
      </c>
      <c r="J81" s="20">
        <f t="shared" ref="J81" si="34">SUM(J72:J80)</f>
        <v>842.15000000000009</v>
      </c>
      <c r="K81" s="26"/>
    </row>
    <row r="82" spans="1:11" ht="15.75" customHeight="1" thickBot="1">
      <c r="A82" s="30">
        <f>A64</f>
        <v>1</v>
      </c>
      <c r="B82" s="31">
        <f>B64</f>
        <v>4</v>
      </c>
      <c r="C82" s="85" t="s">
        <v>4</v>
      </c>
      <c r="D82" s="86"/>
      <c r="E82" s="32"/>
      <c r="F82" s="33">
        <f>F71+F81</f>
        <v>845</v>
      </c>
      <c r="G82" s="33">
        <f t="shared" ref="G82" si="35">G71+G81</f>
        <v>123.08000000000001</v>
      </c>
      <c r="H82" s="33">
        <f t="shared" ref="H82" si="36">H71+H81</f>
        <v>27.620000000000005</v>
      </c>
      <c r="I82" s="33">
        <f t="shared" ref="I82" si="37">I71+I81</f>
        <v>110.72</v>
      </c>
      <c r="J82" s="33">
        <f t="shared" ref="J82" si="38">J71+J81</f>
        <v>842.15000000000009</v>
      </c>
      <c r="K82" s="33"/>
    </row>
    <row r="83" spans="1:11" ht="15">
      <c r="A83" s="21">
        <v>1</v>
      </c>
      <c r="B83" s="22">
        <v>5</v>
      </c>
      <c r="C83" s="23" t="s">
        <v>20</v>
      </c>
      <c r="D83" s="5" t="s">
        <v>21</v>
      </c>
      <c r="E83" s="40"/>
      <c r="F83" s="41"/>
      <c r="G83" s="41"/>
      <c r="H83" s="41"/>
      <c r="I83" s="41"/>
      <c r="J83" s="41"/>
      <c r="K83" s="42"/>
    </row>
    <row r="84" spans="1:11" ht="15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7" t="s">
        <v>24</v>
      </c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4"/>
      <c r="B89" s="16"/>
      <c r="C89" s="11"/>
      <c r="D89" s="6"/>
      <c r="E89" s="43"/>
      <c r="F89" s="44"/>
      <c r="G89" s="44"/>
      <c r="H89" s="44"/>
      <c r="I89" s="44"/>
      <c r="J89" s="44"/>
      <c r="K89" s="45"/>
    </row>
    <row r="90" spans="1:11" ht="15">
      <c r="A90" s="25"/>
      <c r="B90" s="18"/>
      <c r="C90" s="8"/>
      <c r="D90" s="19" t="s">
        <v>33</v>
      </c>
      <c r="E90" s="9"/>
      <c r="F90" s="20">
        <f>SUM(F83:F89)</f>
        <v>0</v>
      </c>
      <c r="G90" s="20">
        <f t="shared" ref="G90" si="39">SUM(G83:G89)</f>
        <v>0</v>
      </c>
      <c r="H90" s="20">
        <f t="shared" ref="H90" si="40">SUM(H83:H89)</f>
        <v>0</v>
      </c>
      <c r="I90" s="20">
        <f t="shared" ref="I90" si="41">SUM(I83:I89)</f>
        <v>0</v>
      </c>
      <c r="J90" s="20">
        <f t="shared" ref="J90" si="42">SUM(J83:J89)</f>
        <v>0</v>
      </c>
      <c r="K90" s="26"/>
    </row>
    <row r="91" spans="1:11" ht="15">
      <c r="A91" s="27">
        <f>A83</f>
        <v>1</v>
      </c>
      <c r="B91" s="14">
        <f>B83</f>
        <v>5</v>
      </c>
      <c r="C91" s="10" t="s">
        <v>25</v>
      </c>
      <c r="D91" s="7" t="s">
        <v>26</v>
      </c>
      <c r="E91" s="68" t="s">
        <v>62</v>
      </c>
      <c r="F91" s="51">
        <v>60</v>
      </c>
      <c r="G91" s="55">
        <v>1.08</v>
      </c>
      <c r="H91" s="55">
        <v>4.9800000000000004</v>
      </c>
      <c r="I91" s="56">
        <v>6.1520000000000001</v>
      </c>
      <c r="J91" s="55">
        <v>73.28</v>
      </c>
      <c r="K91" s="45"/>
    </row>
    <row r="92" spans="1:11" ht="15">
      <c r="A92" s="24"/>
      <c r="B92" s="16"/>
      <c r="C92" s="11"/>
      <c r="D92" s="7" t="s">
        <v>27</v>
      </c>
      <c r="E92" s="49" t="s">
        <v>63</v>
      </c>
      <c r="F92" s="52">
        <v>250</v>
      </c>
      <c r="G92" s="54">
        <v>2.2999999999999998</v>
      </c>
      <c r="H92" s="54">
        <v>3.9</v>
      </c>
      <c r="I92" s="57">
        <v>13.6</v>
      </c>
      <c r="J92" s="54">
        <v>98.8</v>
      </c>
      <c r="K92" s="45"/>
    </row>
    <row r="93" spans="1:11" ht="15">
      <c r="A93" s="24"/>
      <c r="B93" s="16"/>
      <c r="C93" s="11"/>
      <c r="D93" s="7" t="s">
        <v>28</v>
      </c>
      <c r="E93" s="49" t="s">
        <v>64</v>
      </c>
      <c r="F93" s="74">
        <v>90</v>
      </c>
      <c r="G93" s="54">
        <v>10.5</v>
      </c>
      <c r="H93" s="54">
        <v>15.5</v>
      </c>
      <c r="I93" s="57">
        <v>10.8</v>
      </c>
      <c r="J93" s="54">
        <v>224.2</v>
      </c>
      <c r="K93" s="45"/>
    </row>
    <row r="94" spans="1:11" ht="15">
      <c r="A94" s="24"/>
      <c r="B94" s="16"/>
      <c r="C94" s="11"/>
      <c r="D94" s="7" t="s">
        <v>29</v>
      </c>
      <c r="E94" s="49" t="s">
        <v>49</v>
      </c>
      <c r="F94" s="74">
        <v>30</v>
      </c>
      <c r="G94" s="54">
        <v>0.4</v>
      </c>
      <c r="H94" s="54">
        <v>1.2</v>
      </c>
      <c r="I94" s="57">
        <v>2.2000000000000002</v>
      </c>
      <c r="J94" s="54">
        <v>21.5</v>
      </c>
      <c r="K94" s="45"/>
    </row>
    <row r="95" spans="1:11" ht="15">
      <c r="A95" s="24"/>
      <c r="B95" s="16"/>
      <c r="C95" s="11"/>
      <c r="D95" s="7" t="s">
        <v>30</v>
      </c>
      <c r="E95" s="49" t="s">
        <v>65</v>
      </c>
      <c r="F95" s="52">
        <v>150</v>
      </c>
      <c r="G95" s="54">
        <v>5.5</v>
      </c>
      <c r="H95" s="54">
        <v>5.3</v>
      </c>
      <c r="I95" s="57">
        <v>35.299999999999997</v>
      </c>
      <c r="J95" s="54">
        <v>211.1</v>
      </c>
      <c r="K95" s="45"/>
    </row>
    <row r="96" spans="1:11" ht="15">
      <c r="A96" s="24"/>
      <c r="B96" s="16"/>
      <c r="C96" s="11"/>
      <c r="D96" s="7" t="s">
        <v>31</v>
      </c>
      <c r="E96" s="49" t="s">
        <v>42</v>
      </c>
      <c r="F96" s="52">
        <v>200</v>
      </c>
      <c r="G96" s="54">
        <v>0.6</v>
      </c>
      <c r="H96" s="54">
        <v>0</v>
      </c>
      <c r="I96" s="57">
        <v>27.9</v>
      </c>
      <c r="J96" s="54">
        <v>113.8</v>
      </c>
      <c r="K96" s="45"/>
    </row>
    <row r="97" spans="1:11" ht="15">
      <c r="A97" s="24"/>
      <c r="B97" s="16"/>
      <c r="C97" s="11"/>
      <c r="D97" s="7" t="s">
        <v>32</v>
      </c>
      <c r="E97" s="49" t="s">
        <v>43</v>
      </c>
      <c r="F97" s="54">
        <v>50</v>
      </c>
      <c r="G97" s="54">
        <v>1.5</v>
      </c>
      <c r="H97" s="54">
        <v>0.1</v>
      </c>
      <c r="I97" s="57">
        <v>9.9</v>
      </c>
      <c r="J97" s="54">
        <v>47</v>
      </c>
      <c r="K97" s="45"/>
    </row>
    <row r="98" spans="1:11" ht="15">
      <c r="A98" s="24"/>
      <c r="B98" s="16"/>
      <c r="C98" s="11"/>
      <c r="D98" s="6"/>
      <c r="E98" s="49" t="s">
        <v>44</v>
      </c>
      <c r="F98" s="54">
        <v>25</v>
      </c>
      <c r="G98" s="54">
        <v>1.68</v>
      </c>
      <c r="H98" s="54">
        <v>0.12</v>
      </c>
      <c r="I98" s="57">
        <v>11.72</v>
      </c>
      <c r="J98" s="54">
        <v>58.75</v>
      </c>
      <c r="K98" s="45"/>
    </row>
    <row r="99" spans="1:11" ht="1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5">
      <c r="A100" s="25"/>
      <c r="B100" s="18"/>
      <c r="C100" s="8"/>
      <c r="D100" s="19" t="s">
        <v>33</v>
      </c>
      <c r="E100" s="12"/>
      <c r="F100" s="20">
        <f>SUM(F91:F99)</f>
        <v>855</v>
      </c>
      <c r="G100" s="20">
        <f t="shared" ref="G100" si="43">SUM(G91:G99)</f>
        <v>23.560000000000002</v>
      </c>
      <c r="H100" s="20">
        <f t="shared" ref="H100" si="44">SUM(H91:H99)</f>
        <v>31.100000000000005</v>
      </c>
      <c r="I100" s="20">
        <f t="shared" ref="I100" si="45">SUM(I91:I99)</f>
        <v>117.572</v>
      </c>
      <c r="J100" s="20">
        <f t="shared" ref="J100" si="46">SUM(J91:J99)</f>
        <v>848.43</v>
      </c>
      <c r="K100" s="26"/>
    </row>
    <row r="101" spans="1:11" ht="15.75" customHeight="1" thickBot="1">
      <c r="A101" s="30">
        <f>A83</f>
        <v>1</v>
      </c>
      <c r="B101" s="31">
        <f>B83</f>
        <v>5</v>
      </c>
      <c r="C101" s="85" t="s">
        <v>4</v>
      </c>
      <c r="D101" s="86"/>
      <c r="E101" s="32"/>
      <c r="F101" s="33">
        <f>F90+F100</f>
        <v>855</v>
      </c>
      <c r="G101" s="33">
        <f t="shared" ref="G101" si="47">G90+G100</f>
        <v>23.560000000000002</v>
      </c>
      <c r="H101" s="33">
        <f t="shared" ref="H101" si="48">H90+H100</f>
        <v>31.100000000000005</v>
      </c>
      <c r="I101" s="33">
        <f t="shared" ref="I101" si="49">I90+I100</f>
        <v>117.572</v>
      </c>
      <c r="J101" s="33">
        <f t="shared" ref="J101" si="50">J90+J100</f>
        <v>848.43</v>
      </c>
      <c r="K101" s="33"/>
    </row>
    <row r="102" spans="1:11" ht="15">
      <c r="A102" s="21">
        <v>2</v>
      </c>
      <c r="B102" s="22">
        <v>1</v>
      </c>
      <c r="C102" s="23" t="s">
        <v>20</v>
      </c>
      <c r="D102" s="5" t="s">
        <v>21</v>
      </c>
      <c r="E102" s="40"/>
      <c r="F102" s="41"/>
      <c r="G102" s="41"/>
      <c r="H102" s="41"/>
      <c r="I102" s="41"/>
      <c r="J102" s="41"/>
      <c r="K102" s="42"/>
    </row>
    <row r="103" spans="1:11" ht="15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7" t="s">
        <v>24</v>
      </c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5">
      <c r="A109" s="25"/>
      <c r="B109" s="18"/>
      <c r="C109" s="8"/>
      <c r="D109" s="19" t="s">
        <v>33</v>
      </c>
      <c r="E109" s="9"/>
      <c r="F109" s="20">
        <f>SUM(F102:F108)</f>
        <v>0</v>
      </c>
      <c r="G109" s="20">
        <f t="shared" ref="G109:J109" si="51">SUM(G102:G108)</f>
        <v>0</v>
      </c>
      <c r="H109" s="20">
        <f t="shared" si="51"/>
        <v>0</v>
      </c>
      <c r="I109" s="20">
        <f t="shared" si="51"/>
        <v>0</v>
      </c>
      <c r="J109" s="20">
        <f t="shared" si="51"/>
        <v>0</v>
      </c>
      <c r="K109" s="26"/>
    </row>
    <row r="110" spans="1:11" ht="15">
      <c r="A110" s="27">
        <f>A102</f>
        <v>2</v>
      </c>
      <c r="B110" s="14">
        <f>B102</f>
        <v>1</v>
      </c>
      <c r="C110" s="10" t="s">
        <v>25</v>
      </c>
      <c r="D110" s="7" t="s">
        <v>26</v>
      </c>
      <c r="E110" s="48" t="s">
        <v>52</v>
      </c>
      <c r="F110" s="51">
        <v>60</v>
      </c>
      <c r="G110" s="55">
        <v>0.4</v>
      </c>
      <c r="H110" s="55">
        <v>0.1</v>
      </c>
      <c r="I110" s="56">
        <v>5.0999999999999996</v>
      </c>
      <c r="J110" s="55">
        <v>49</v>
      </c>
      <c r="K110" s="45"/>
    </row>
    <row r="111" spans="1:11" ht="15">
      <c r="A111" s="24"/>
      <c r="B111" s="16"/>
      <c r="C111" s="11"/>
      <c r="D111" s="7" t="s">
        <v>27</v>
      </c>
      <c r="E111" s="49" t="s">
        <v>66</v>
      </c>
      <c r="F111" s="53">
        <v>260</v>
      </c>
      <c r="G111" s="54">
        <v>4.8</v>
      </c>
      <c r="H111" s="54">
        <v>6.8</v>
      </c>
      <c r="I111" s="57">
        <v>32.799999999999997</v>
      </c>
      <c r="J111" s="54">
        <v>165.8</v>
      </c>
      <c r="K111" s="45"/>
    </row>
    <row r="112" spans="1:11" ht="15">
      <c r="A112" s="24"/>
      <c r="B112" s="16"/>
      <c r="C112" s="11"/>
      <c r="D112" s="7" t="s">
        <v>28</v>
      </c>
      <c r="E112" s="49" t="s">
        <v>67</v>
      </c>
      <c r="F112" s="53">
        <v>110</v>
      </c>
      <c r="G112" s="54">
        <v>20.72</v>
      </c>
      <c r="H112" s="54">
        <v>19.600000000000001</v>
      </c>
      <c r="I112" s="57">
        <v>4.24</v>
      </c>
      <c r="J112" s="54">
        <v>276.8</v>
      </c>
      <c r="K112" s="45"/>
    </row>
    <row r="113" spans="1:11" ht="15">
      <c r="A113" s="24"/>
      <c r="B113" s="16"/>
      <c r="C113" s="11"/>
      <c r="D113" s="7" t="s">
        <v>29</v>
      </c>
      <c r="E113" s="49" t="s">
        <v>55</v>
      </c>
      <c r="F113" s="52">
        <v>150</v>
      </c>
      <c r="G113" s="54">
        <v>8.6999999999999993</v>
      </c>
      <c r="H113" s="54">
        <v>5.4</v>
      </c>
      <c r="I113" s="57">
        <v>45</v>
      </c>
      <c r="J113" s="54">
        <v>263.8</v>
      </c>
      <c r="K113" s="45"/>
    </row>
    <row r="114" spans="1:11" ht="15">
      <c r="A114" s="24"/>
      <c r="B114" s="16"/>
      <c r="C114" s="11"/>
      <c r="D114" s="7" t="s">
        <v>30</v>
      </c>
      <c r="E114" s="49" t="s">
        <v>68</v>
      </c>
      <c r="F114" s="52">
        <v>200</v>
      </c>
      <c r="G114" s="54">
        <v>0.5</v>
      </c>
      <c r="H114" s="54">
        <v>0.2</v>
      </c>
      <c r="I114" s="57">
        <v>23.1</v>
      </c>
      <c r="J114" s="54">
        <v>96</v>
      </c>
      <c r="K114" s="45"/>
    </row>
    <row r="115" spans="1:11" ht="15">
      <c r="A115" s="24"/>
      <c r="B115" s="16"/>
      <c r="C115" s="11"/>
      <c r="D115" s="7" t="s">
        <v>31</v>
      </c>
      <c r="E115" s="49" t="s">
        <v>43</v>
      </c>
      <c r="F115" s="52">
        <v>50</v>
      </c>
      <c r="G115" s="54">
        <v>1.5</v>
      </c>
      <c r="H115" s="54">
        <v>0.1</v>
      </c>
      <c r="I115" s="57">
        <v>9.9</v>
      </c>
      <c r="J115" s="54">
        <v>47</v>
      </c>
      <c r="K115" s="45"/>
    </row>
    <row r="116" spans="1:11" ht="15">
      <c r="A116" s="24"/>
      <c r="B116" s="16"/>
      <c r="C116" s="11"/>
      <c r="D116" s="7" t="s">
        <v>32</v>
      </c>
      <c r="E116" s="49" t="s">
        <v>44</v>
      </c>
      <c r="F116" s="74">
        <v>25</v>
      </c>
      <c r="G116" s="54">
        <v>1.68</v>
      </c>
      <c r="H116" s="54">
        <v>0.12</v>
      </c>
      <c r="I116" s="57">
        <v>11.72</v>
      </c>
      <c r="J116" s="54">
        <v>58.75</v>
      </c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5">
      <c r="A119" s="25"/>
      <c r="B119" s="18"/>
      <c r="C119" s="8"/>
      <c r="D119" s="19" t="s">
        <v>33</v>
      </c>
      <c r="E119" s="12"/>
      <c r="F119" s="20">
        <f>SUM(F110:F118)</f>
        <v>855</v>
      </c>
      <c r="G119" s="20">
        <f t="shared" ref="G119:J119" si="52">SUM(G110:G118)</f>
        <v>38.299999999999997</v>
      </c>
      <c r="H119" s="20">
        <f t="shared" si="52"/>
        <v>32.32</v>
      </c>
      <c r="I119" s="20">
        <f t="shared" si="52"/>
        <v>131.86000000000001</v>
      </c>
      <c r="J119" s="20">
        <f t="shared" si="52"/>
        <v>957.15000000000009</v>
      </c>
      <c r="K119" s="26"/>
    </row>
    <row r="120" spans="1:11" ht="15.75" thickBot="1">
      <c r="A120" s="30">
        <f>A102</f>
        <v>2</v>
      </c>
      <c r="B120" s="31">
        <f>B102</f>
        <v>1</v>
      </c>
      <c r="C120" s="85" t="s">
        <v>4</v>
      </c>
      <c r="D120" s="86"/>
      <c r="E120" s="32"/>
      <c r="F120" s="33">
        <f>F109+F119</f>
        <v>855</v>
      </c>
      <c r="G120" s="33">
        <f t="shared" ref="G120" si="53">G109+G119</f>
        <v>38.299999999999997</v>
      </c>
      <c r="H120" s="33">
        <f t="shared" ref="H120" si="54">H109+H119</f>
        <v>32.32</v>
      </c>
      <c r="I120" s="33">
        <f t="shared" ref="I120" si="55">I109+I119</f>
        <v>131.86000000000001</v>
      </c>
      <c r="J120" s="33">
        <f t="shared" ref="J120" si="56">J109+J119</f>
        <v>957.15000000000009</v>
      </c>
      <c r="K120" s="33"/>
    </row>
    <row r="121" spans="1:11" ht="15">
      <c r="A121" s="15">
        <v>2</v>
      </c>
      <c r="B121" s="16">
        <v>2</v>
      </c>
      <c r="C121" s="23" t="s">
        <v>20</v>
      </c>
      <c r="D121" s="5" t="s">
        <v>21</v>
      </c>
      <c r="E121" s="40"/>
      <c r="F121" s="41"/>
      <c r="G121" s="41"/>
      <c r="H121" s="41"/>
      <c r="I121" s="41"/>
      <c r="J121" s="41"/>
      <c r="K121" s="42"/>
    </row>
    <row r="122" spans="1:11" ht="15">
      <c r="A122" s="15"/>
      <c r="B122" s="16"/>
      <c r="C122" s="11"/>
      <c r="D122" s="6"/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7" t="s">
        <v>24</v>
      </c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5"/>
      <c r="B127" s="16"/>
      <c r="C127" s="11"/>
      <c r="D127" s="6"/>
      <c r="E127" s="43"/>
      <c r="F127" s="44"/>
      <c r="G127" s="44"/>
      <c r="H127" s="44"/>
      <c r="I127" s="44"/>
      <c r="J127" s="44"/>
      <c r="K127" s="45"/>
    </row>
    <row r="128" spans="1:11" ht="15">
      <c r="A128" s="17"/>
      <c r="B128" s="18"/>
      <c r="C128" s="8"/>
      <c r="D128" s="19" t="s">
        <v>33</v>
      </c>
      <c r="E128" s="9"/>
      <c r="F128" s="20">
        <f>SUM(F121:F127)</f>
        <v>0</v>
      </c>
      <c r="G128" s="20">
        <f t="shared" ref="G128:J128" si="57">SUM(G121:G127)</f>
        <v>0</v>
      </c>
      <c r="H128" s="20">
        <f t="shared" si="57"/>
        <v>0</v>
      </c>
      <c r="I128" s="20">
        <f t="shared" si="57"/>
        <v>0</v>
      </c>
      <c r="J128" s="20">
        <f t="shared" si="57"/>
        <v>0</v>
      </c>
      <c r="K128" s="26"/>
    </row>
    <row r="129" spans="1:11" ht="15">
      <c r="A129" s="14">
        <f>A121</f>
        <v>2</v>
      </c>
      <c r="B129" s="14">
        <f>B121</f>
        <v>2</v>
      </c>
      <c r="C129" s="10" t="s">
        <v>25</v>
      </c>
      <c r="D129" s="7" t="s">
        <v>26</v>
      </c>
      <c r="E129" s="68" t="s">
        <v>45</v>
      </c>
      <c r="F129" s="51">
        <v>60</v>
      </c>
      <c r="G129" s="55">
        <v>0.9</v>
      </c>
      <c r="H129" s="55">
        <v>3.1</v>
      </c>
      <c r="I129" s="56">
        <v>5.7</v>
      </c>
      <c r="J129" s="55">
        <v>45.2</v>
      </c>
      <c r="K129" s="45"/>
    </row>
    <row r="130" spans="1:11" ht="15">
      <c r="A130" s="15"/>
      <c r="B130" s="16"/>
      <c r="C130" s="11"/>
      <c r="D130" s="7" t="s">
        <v>27</v>
      </c>
      <c r="E130" s="49" t="s">
        <v>69</v>
      </c>
      <c r="F130" s="53">
        <v>260</v>
      </c>
      <c r="G130" s="54">
        <v>2.1</v>
      </c>
      <c r="H130" s="54">
        <v>6.5</v>
      </c>
      <c r="I130" s="57">
        <v>11.1</v>
      </c>
      <c r="J130" s="54">
        <v>289.01</v>
      </c>
      <c r="K130" s="45"/>
    </row>
    <row r="131" spans="1:11" ht="15">
      <c r="A131" s="15"/>
      <c r="B131" s="16"/>
      <c r="C131" s="11"/>
      <c r="D131" s="7" t="s">
        <v>28</v>
      </c>
      <c r="E131" s="49" t="s">
        <v>70</v>
      </c>
      <c r="F131" s="52">
        <v>150</v>
      </c>
      <c r="G131" s="54">
        <v>12.5</v>
      </c>
      <c r="H131" s="54">
        <v>14.2</v>
      </c>
      <c r="I131" s="57">
        <v>28.95</v>
      </c>
      <c r="J131" s="54">
        <v>289.95</v>
      </c>
      <c r="K131" s="45"/>
    </row>
    <row r="132" spans="1:11" ht="15">
      <c r="A132" s="15"/>
      <c r="B132" s="16"/>
      <c r="C132" s="11"/>
      <c r="D132" s="7" t="s">
        <v>29</v>
      </c>
      <c r="F132" s="52">
        <v>0</v>
      </c>
      <c r="G132" s="54">
        <v>0</v>
      </c>
      <c r="H132" s="54">
        <v>0</v>
      </c>
      <c r="I132" s="57">
        <v>0</v>
      </c>
      <c r="J132" s="54">
        <v>0</v>
      </c>
      <c r="K132" s="45"/>
    </row>
    <row r="133" spans="1:11" ht="15">
      <c r="A133" s="15"/>
      <c r="B133" s="16"/>
      <c r="C133" s="11"/>
      <c r="D133" s="7" t="s">
        <v>30</v>
      </c>
      <c r="E133" s="49" t="s">
        <v>68</v>
      </c>
      <c r="F133" s="52">
        <v>200</v>
      </c>
      <c r="G133" s="54">
        <v>0.5</v>
      </c>
      <c r="H133" s="54">
        <v>0.2</v>
      </c>
      <c r="I133" s="57">
        <v>23.1</v>
      </c>
      <c r="J133" s="54">
        <v>96</v>
      </c>
      <c r="K133" s="45"/>
    </row>
    <row r="134" spans="1:11" ht="15">
      <c r="A134" s="15"/>
      <c r="B134" s="16"/>
      <c r="C134" s="11"/>
      <c r="D134" s="7" t="s">
        <v>31</v>
      </c>
      <c r="E134" s="49" t="s">
        <v>43</v>
      </c>
      <c r="F134" s="52">
        <v>50</v>
      </c>
      <c r="G134" s="54">
        <v>1.5</v>
      </c>
      <c r="H134" s="54">
        <v>0.1</v>
      </c>
      <c r="I134" s="57">
        <v>9.9</v>
      </c>
      <c r="J134" s="54">
        <v>47</v>
      </c>
      <c r="K134" s="45"/>
    </row>
    <row r="135" spans="1:11" ht="15">
      <c r="A135" s="15"/>
      <c r="B135" s="16"/>
      <c r="C135" s="11"/>
      <c r="D135" s="7" t="s">
        <v>32</v>
      </c>
      <c r="E135" s="49" t="s">
        <v>44</v>
      </c>
      <c r="F135" s="54">
        <v>25</v>
      </c>
      <c r="G135" s="54">
        <v>1.68</v>
      </c>
      <c r="H135" s="54">
        <v>0.12</v>
      </c>
      <c r="I135" s="57">
        <v>11.72</v>
      </c>
      <c r="J135" s="54">
        <v>58.75</v>
      </c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5"/>
      <c r="B137" s="16"/>
      <c r="C137" s="11"/>
      <c r="D137" s="6"/>
      <c r="E137" s="43"/>
      <c r="F137" s="44"/>
      <c r="G137" s="44"/>
      <c r="H137" s="44"/>
      <c r="I137" s="44"/>
      <c r="J137" s="44"/>
      <c r="K137" s="45"/>
    </row>
    <row r="138" spans="1:11" ht="15">
      <c r="A138" s="17"/>
      <c r="B138" s="18"/>
      <c r="C138" s="8"/>
      <c r="D138" s="19" t="s">
        <v>33</v>
      </c>
      <c r="E138" s="12"/>
      <c r="F138" s="20">
        <f>SUM(F129:F137)</f>
        <v>745</v>
      </c>
      <c r="G138" s="20">
        <f t="shared" ref="G138:J138" si="58">SUM(G129:G137)</f>
        <v>19.18</v>
      </c>
      <c r="H138" s="20">
        <f t="shared" si="58"/>
        <v>24.22</v>
      </c>
      <c r="I138" s="20">
        <f t="shared" si="58"/>
        <v>90.47</v>
      </c>
      <c r="J138" s="20">
        <f t="shared" si="58"/>
        <v>825.91</v>
      </c>
      <c r="K138" s="26"/>
    </row>
    <row r="139" spans="1:11" ht="15.75" thickBot="1">
      <c r="A139" s="34">
        <f>A121</f>
        <v>2</v>
      </c>
      <c r="B139" s="34">
        <f>B121</f>
        <v>2</v>
      </c>
      <c r="C139" s="85" t="s">
        <v>4</v>
      </c>
      <c r="D139" s="86"/>
      <c r="E139" s="32"/>
      <c r="F139" s="33">
        <f>F128+F138</f>
        <v>745</v>
      </c>
      <c r="G139" s="33">
        <f t="shared" ref="G139" si="59">G128+G138</f>
        <v>19.18</v>
      </c>
      <c r="H139" s="33">
        <f t="shared" ref="H139" si="60">H128+H138</f>
        <v>24.22</v>
      </c>
      <c r="I139" s="33">
        <f t="shared" ref="I139" si="61">I128+I138</f>
        <v>90.47</v>
      </c>
      <c r="J139" s="33">
        <f t="shared" ref="J139" si="62">J128+J138</f>
        <v>825.91</v>
      </c>
      <c r="K139" s="33"/>
    </row>
    <row r="140" spans="1:11" ht="15">
      <c r="A140" s="21">
        <v>2</v>
      </c>
      <c r="B140" s="22">
        <v>3</v>
      </c>
      <c r="C140" s="23" t="s">
        <v>20</v>
      </c>
      <c r="D140" s="5" t="s">
        <v>21</v>
      </c>
      <c r="E140" s="40"/>
      <c r="F140" s="41"/>
      <c r="G140" s="41"/>
      <c r="H140" s="41"/>
      <c r="I140" s="41"/>
      <c r="J140" s="41"/>
      <c r="K140" s="42"/>
    </row>
    <row r="141" spans="1:11" ht="15">
      <c r="A141" s="24"/>
      <c r="B141" s="16"/>
      <c r="C141" s="11"/>
      <c r="D141" s="6"/>
      <c r="E141" s="43"/>
      <c r="F141" s="44"/>
      <c r="G141" s="44"/>
      <c r="H141" s="44"/>
      <c r="I141" s="44"/>
      <c r="J141" s="44"/>
      <c r="K141" s="45"/>
    </row>
    <row r="142" spans="1:11" ht="1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.75" customHeight="1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7" t="s">
        <v>24</v>
      </c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4"/>
      <c r="B146" s="16"/>
      <c r="C146" s="11"/>
      <c r="D146" s="6"/>
      <c r="E146" s="43"/>
      <c r="F146" s="44"/>
      <c r="G146" s="44"/>
      <c r="H146" s="44"/>
      <c r="I146" s="44"/>
      <c r="J146" s="44"/>
      <c r="K146" s="45"/>
    </row>
    <row r="147" spans="1:11" ht="15">
      <c r="A147" s="25"/>
      <c r="B147" s="18"/>
      <c r="C147" s="8"/>
      <c r="D147" s="19" t="s">
        <v>33</v>
      </c>
      <c r="E147" s="9"/>
      <c r="F147" s="20">
        <f>SUM(F140:F146)</f>
        <v>0</v>
      </c>
      <c r="G147" s="20">
        <f t="shared" ref="G147:J147" si="63">SUM(G140:G146)</f>
        <v>0</v>
      </c>
      <c r="H147" s="20">
        <f t="shared" si="63"/>
        <v>0</v>
      </c>
      <c r="I147" s="20">
        <f t="shared" si="63"/>
        <v>0</v>
      </c>
      <c r="J147" s="20">
        <f t="shared" si="63"/>
        <v>0</v>
      </c>
      <c r="K147" s="26"/>
    </row>
    <row r="148" spans="1:11" ht="15">
      <c r="A148" s="27">
        <f>A140</f>
        <v>2</v>
      </c>
      <c r="B148" s="14">
        <f>B140</f>
        <v>3</v>
      </c>
      <c r="C148" s="10" t="s">
        <v>25</v>
      </c>
      <c r="D148" s="7" t="s">
        <v>26</v>
      </c>
      <c r="E148" s="48" t="s">
        <v>57</v>
      </c>
      <c r="F148" s="51">
        <v>60</v>
      </c>
      <c r="G148" s="55">
        <v>0.5</v>
      </c>
      <c r="H148" s="55">
        <v>3</v>
      </c>
      <c r="I148" s="56">
        <v>3.2</v>
      </c>
      <c r="J148" s="55">
        <v>42</v>
      </c>
      <c r="K148" s="45"/>
    </row>
    <row r="149" spans="1:11" ht="15">
      <c r="A149" s="24"/>
      <c r="B149" s="16"/>
      <c r="C149" s="11"/>
      <c r="D149" s="7" t="s">
        <v>27</v>
      </c>
      <c r="E149" s="49" t="s">
        <v>63</v>
      </c>
      <c r="F149" s="52">
        <v>250</v>
      </c>
      <c r="G149" s="54">
        <v>2.2000000000000002</v>
      </c>
      <c r="H149" s="54">
        <v>4.5</v>
      </c>
      <c r="I149" s="57">
        <v>12</v>
      </c>
      <c r="J149" s="54">
        <v>97</v>
      </c>
      <c r="K149" s="45"/>
    </row>
    <row r="150" spans="1:11" ht="15">
      <c r="A150" s="24"/>
      <c r="B150" s="16"/>
      <c r="C150" s="11"/>
      <c r="D150" s="7" t="s">
        <v>28</v>
      </c>
      <c r="E150" s="49" t="s">
        <v>71</v>
      </c>
      <c r="F150" s="52">
        <v>90</v>
      </c>
      <c r="G150" s="54">
        <v>11.5</v>
      </c>
      <c r="H150" s="54">
        <v>13.4</v>
      </c>
      <c r="I150" s="57">
        <v>9.6</v>
      </c>
      <c r="J150" s="54">
        <v>202</v>
      </c>
      <c r="K150" s="45"/>
    </row>
    <row r="151" spans="1:11" ht="15">
      <c r="A151" s="24"/>
      <c r="B151" s="16"/>
      <c r="C151" s="11"/>
      <c r="D151" s="7" t="s">
        <v>51</v>
      </c>
      <c r="E151" s="49" t="s">
        <v>49</v>
      </c>
      <c r="F151" s="52">
        <v>30</v>
      </c>
      <c r="G151" s="54">
        <v>0.4</v>
      </c>
      <c r="H151" s="54">
        <v>1.2</v>
      </c>
      <c r="I151" s="57">
        <v>2.2000000000000002</v>
      </c>
      <c r="J151" s="54">
        <v>21.5</v>
      </c>
      <c r="K151" s="45"/>
    </row>
    <row r="152" spans="1:11" ht="15">
      <c r="A152" s="24"/>
      <c r="B152" s="16"/>
      <c r="C152" s="11"/>
      <c r="D152" s="7" t="s">
        <v>29</v>
      </c>
      <c r="E152" s="49" t="s">
        <v>72</v>
      </c>
      <c r="F152" s="52">
        <v>150</v>
      </c>
      <c r="G152" s="54">
        <v>3.9</v>
      </c>
      <c r="H152" s="54">
        <v>5.0999999999999996</v>
      </c>
      <c r="I152" s="57">
        <v>40.299999999999997</v>
      </c>
      <c r="J152" s="54">
        <v>201</v>
      </c>
      <c r="K152" s="45"/>
    </row>
    <row r="153" spans="1:11" ht="15">
      <c r="A153" s="24"/>
      <c r="B153" s="16"/>
      <c r="C153" s="11"/>
      <c r="D153" s="7" t="s">
        <v>30</v>
      </c>
      <c r="E153" s="49" t="s">
        <v>68</v>
      </c>
      <c r="F153" s="52">
        <v>200</v>
      </c>
      <c r="G153" s="54">
        <v>0.5</v>
      </c>
      <c r="H153" s="54">
        <v>0.2</v>
      </c>
      <c r="I153" s="57">
        <v>23.1</v>
      </c>
      <c r="J153" s="54">
        <v>96</v>
      </c>
      <c r="K153" s="45"/>
    </row>
    <row r="154" spans="1:11" ht="15">
      <c r="A154" s="24"/>
      <c r="B154" s="16"/>
      <c r="C154" s="11"/>
      <c r="D154" s="7" t="s">
        <v>31</v>
      </c>
      <c r="E154" s="49" t="s">
        <v>43</v>
      </c>
      <c r="F154" s="52">
        <v>50</v>
      </c>
      <c r="G154" s="54">
        <v>1.5</v>
      </c>
      <c r="H154" s="54">
        <v>0.1</v>
      </c>
      <c r="I154" s="57">
        <v>9.9</v>
      </c>
      <c r="J154" s="54">
        <v>47</v>
      </c>
      <c r="K154" s="45"/>
    </row>
    <row r="155" spans="1:11" ht="15">
      <c r="A155" s="24"/>
      <c r="B155" s="16"/>
      <c r="C155" s="11"/>
      <c r="D155" s="7" t="s">
        <v>32</v>
      </c>
      <c r="E155" s="49" t="s">
        <v>44</v>
      </c>
      <c r="F155" s="54">
        <v>25</v>
      </c>
      <c r="G155" s="54">
        <v>1.68</v>
      </c>
      <c r="H155" s="54">
        <v>0.12</v>
      </c>
      <c r="I155" s="57">
        <v>11.72</v>
      </c>
      <c r="J155" s="54">
        <v>58.75</v>
      </c>
      <c r="K155" s="45"/>
    </row>
    <row r="156" spans="1:11" ht="15">
      <c r="A156" s="24"/>
      <c r="B156" s="16"/>
      <c r="C156" s="11"/>
      <c r="D156" s="6"/>
      <c r="F156" s="44"/>
      <c r="G156" s="44"/>
      <c r="H156" s="44"/>
      <c r="I156" s="44"/>
      <c r="J156" s="44"/>
      <c r="K156" s="45"/>
    </row>
    <row r="157" spans="1:11" ht="15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</row>
    <row r="158" spans="1:11" ht="15">
      <c r="A158" s="25"/>
      <c r="B158" s="18"/>
      <c r="C158" s="8"/>
      <c r="D158" s="19" t="s">
        <v>33</v>
      </c>
      <c r="E158" s="12"/>
      <c r="F158" s="20">
        <f>SUM(F148:F157)</f>
        <v>855</v>
      </c>
      <c r="G158" s="20">
        <f t="shared" ref="G158:J158" si="64">SUM(G148:G157)</f>
        <v>22.18</v>
      </c>
      <c r="H158" s="20">
        <f t="shared" si="64"/>
        <v>27.619999999999997</v>
      </c>
      <c r="I158" s="20">
        <f t="shared" si="64"/>
        <v>112.02000000000001</v>
      </c>
      <c r="J158" s="20">
        <f t="shared" si="64"/>
        <v>765.25</v>
      </c>
      <c r="K158" s="26"/>
    </row>
    <row r="159" spans="1:11" ht="15.75" customHeight="1" thickBot="1">
      <c r="A159" s="30">
        <f>A140</f>
        <v>2</v>
      </c>
      <c r="B159" s="31">
        <f>B140</f>
        <v>3</v>
      </c>
      <c r="C159" s="85" t="s">
        <v>4</v>
      </c>
      <c r="D159" s="88"/>
      <c r="E159" s="32"/>
      <c r="F159" s="33">
        <f>F147+F158</f>
        <v>855</v>
      </c>
      <c r="G159" s="33">
        <f t="shared" ref="G159" si="65">G147+G158</f>
        <v>22.18</v>
      </c>
      <c r="H159" s="33">
        <f t="shared" ref="H159" si="66">H147+H158</f>
        <v>27.619999999999997</v>
      </c>
      <c r="I159" s="33">
        <f t="shared" ref="I159" si="67">I147+I158</f>
        <v>112.02000000000001</v>
      </c>
      <c r="J159" s="33">
        <f t="shared" ref="J159" si="68">J147+J158</f>
        <v>765.25</v>
      </c>
      <c r="K159" s="33"/>
    </row>
    <row r="160" spans="1:11" ht="15">
      <c r="A160" s="21">
        <v>2</v>
      </c>
      <c r="B160" s="22">
        <v>4</v>
      </c>
      <c r="C160" s="23" t="s">
        <v>20</v>
      </c>
      <c r="D160" s="5" t="s">
        <v>21</v>
      </c>
      <c r="E160" s="40"/>
      <c r="F160" s="41"/>
      <c r="G160" s="41"/>
      <c r="H160" s="41"/>
      <c r="I160" s="41"/>
      <c r="J160" s="41"/>
      <c r="K160" s="42"/>
    </row>
    <row r="161" spans="1:11" ht="15">
      <c r="A161" s="24"/>
      <c r="B161" s="16"/>
      <c r="C161" s="11"/>
      <c r="D161" s="6"/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22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7" t="s">
        <v>23</v>
      </c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7" t="s">
        <v>24</v>
      </c>
      <c r="E164" s="43"/>
      <c r="F164" s="44"/>
      <c r="G164" s="44"/>
      <c r="H164" s="44"/>
      <c r="I164" s="44"/>
      <c r="J164" s="44"/>
      <c r="K164" s="45"/>
    </row>
    <row r="165" spans="1:11" ht="15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5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</row>
    <row r="167" spans="1:11" ht="15">
      <c r="A167" s="25"/>
      <c r="B167" s="18"/>
      <c r="C167" s="8"/>
      <c r="D167" s="19" t="s">
        <v>33</v>
      </c>
      <c r="E167" s="9"/>
      <c r="F167" s="20">
        <f>SUM(F160:F166)</f>
        <v>0</v>
      </c>
      <c r="G167" s="20">
        <f t="shared" ref="G167:J167" si="69">SUM(G160:G166)</f>
        <v>0</v>
      </c>
      <c r="H167" s="20">
        <f t="shared" si="69"/>
        <v>0</v>
      </c>
      <c r="I167" s="20">
        <f t="shared" si="69"/>
        <v>0</v>
      </c>
      <c r="J167" s="20">
        <f t="shared" si="69"/>
        <v>0</v>
      </c>
      <c r="K167" s="26"/>
    </row>
    <row r="168" spans="1:11" ht="15">
      <c r="A168" s="27">
        <f>A160</f>
        <v>2</v>
      </c>
      <c r="B168" s="14">
        <f>B160</f>
        <v>4</v>
      </c>
      <c r="C168" s="10" t="s">
        <v>25</v>
      </c>
      <c r="D168" s="7" t="s">
        <v>26</v>
      </c>
      <c r="E168" s="68" t="s">
        <v>73</v>
      </c>
      <c r="F168" s="76">
        <v>60</v>
      </c>
      <c r="G168" s="77">
        <v>1.08</v>
      </c>
      <c r="H168" s="77">
        <v>4.9800000000000004</v>
      </c>
      <c r="I168" s="79">
        <v>6.1520000000000001</v>
      </c>
      <c r="J168" s="77">
        <v>73.28</v>
      </c>
      <c r="K168" s="45"/>
    </row>
    <row r="169" spans="1:11" ht="15">
      <c r="A169" s="24"/>
      <c r="B169" s="16"/>
      <c r="C169" s="11"/>
      <c r="D169" s="7" t="s">
        <v>27</v>
      </c>
      <c r="E169" s="49" t="s">
        <v>39</v>
      </c>
      <c r="F169" s="74">
        <v>250</v>
      </c>
      <c r="G169" s="78">
        <v>2.2999999999999998</v>
      </c>
      <c r="H169" s="78">
        <v>3.9</v>
      </c>
      <c r="I169" s="80">
        <v>13.6</v>
      </c>
      <c r="J169" s="78">
        <v>98.8</v>
      </c>
      <c r="K169" s="45"/>
    </row>
    <row r="170" spans="1:11" ht="15">
      <c r="A170" s="24"/>
      <c r="B170" s="16"/>
      <c r="C170" s="11"/>
      <c r="D170" s="7" t="s">
        <v>28</v>
      </c>
      <c r="E170" s="49" t="s">
        <v>74</v>
      </c>
      <c r="F170" s="74">
        <v>110</v>
      </c>
      <c r="G170" s="78">
        <v>11.5</v>
      </c>
      <c r="H170" s="78">
        <v>13.4</v>
      </c>
      <c r="I170" s="80">
        <v>9.6</v>
      </c>
      <c r="J170" s="78">
        <v>370.5</v>
      </c>
      <c r="K170" s="45"/>
    </row>
    <row r="171" spans="1:11" ht="15">
      <c r="A171" s="24"/>
      <c r="B171" s="16"/>
      <c r="C171" s="11"/>
      <c r="D171" s="7" t="s">
        <v>29</v>
      </c>
      <c r="E171" s="49" t="s">
        <v>48</v>
      </c>
      <c r="F171" s="74">
        <v>150</v>
      </c>
      <c r="G171" s="78">
        <v>3.2</v>
      </c>
      <c r="H171" s="78">
        <v>6.1</v>
      </c>
      <c r="I171" s="80">
        <v>23.3</v>
      </c>
      <c r="J171" s="78">
        <v>160.5</v>
      </c>
      <c r="K171" s="45"/>
    </row>
    <row r="172" spans="1:11" ht="15">
      <c r="A172" s="24"/>
      <c r="B172" s="16"/>
      <c r="C172" s="11"/>
      <c r="D172" s="7" t="s">
        <v>30</v>
      </c>
      <c r="E172" s="75" t="s">
        <v>42</v>
      </c>
      <c r="F172" s="74">
        <v>200</v>
      </c>
      <c r="G172" s="78">
        <v>0.6</v>
      </c>
      <c r="H172" s="78">
        <v>0</v>
      </c>
      <c r="I172" s="80">
        <v>27.9</v>
      </c>
      <c r="J172" s="78">
        <v>113.8</v>
      </c>
      <c r="K172" s="45"/>
    </row>
    <row r="173" spans="1:11" ht="15">
      <c r="A173" s="24"/>
      <c r="B173" s="16"/>
      <c r="C173" s="11"/>
      <c r="D173" s="7" t="s">
        <v>31</v>
      </c>
      <c r="E173" s="49" t="s">
        <v>43</v>
      </c>
      <c r="F173" s="74">
        <v>50</v>
      </c>
      <c r="G173" s="78">
        <v>1.5</v>
      </c>
      <c r="H173" s="78">
        <v>0.1</v>
      </c>
      <c r="I173" s="80">
        <v>9.9</v>
      </c>
      <c r="J173" s="78">
        <v>47</v>
      </c>
      <c r="K173" s="45"/>
    </row>
    <row r="174" spans="1:11" ht="15">
      <c r="A174" s="24"/>
      <c r="B174" s="16"/>
      <c r="C174" s="11"/>
      <c r="D174" s="7" t="s">
        <v>32</v>
      </c>
      <c r="E174" s="49" t="s">
        <v>44</v>
      </c>
      <c r="F174" s="74">
        <v>25</v>
      </c>
      <c r="G174" s="78">
        <v>1.68</v>
      </c>
      <c r="H174" s="78">
        <v>0.12</v>
      </c>
      <c r="I174" s="80">
        <v>11.72</v>
      </c>
      <c r="J174" s="78">
        <v>58.75</v>
      </c>
      <c r="K174" s="45"/>
    </row>
    <row r="175" spans="1:11" ht="15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</row>
    <row r="176" spans="1:11" ht="15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5">
      <c r="A177" s="25"/>
      <c r="B177" s="18"/>
      <c r="C177" s="8"/>
      <c r="D177" s="19" t="s">
        <v>33</v>
      </c>
      <c r="E177" s="12"/>
      <c r="F177" s="20">
        <f>SUM(F168:F176)</f>
        <v>845</v>
      </c>
      <c r="G177" s="20">
        <f t="shared" ref="G177:J177" si="70">SUM(G168:G176)</f>
        <v>21.86</v>
      </c>
      <c r="H177" s="20">
        <f t="shared" si="70"/>
        <v>28.600000000000005</v>
      </c>
      <c r="I177" s="20">
        <f t="shared" si="70"/>
        <v>102.172</v>
      </c>
      <c r="J177" s="20">
        <f t="shared" si="70"/>
        <v>922.62999999999988</v>
      </c>
      <c r="K177" s="26"/>
    </row>
    <row r="178" spans="1:11" ht="15.75" thickBot="1">
      <c r="A178" s="30">
        <f>A160</f>
        <v>2</v>
      </c>
      <c r="B178" s="31">
        <f>B160</f>
        <v>4</v>
      </c>
      <c r="C178" s="85" t="s">
        <v>4</v>
      </c>
      <c r="D178" s="86"/>
      <c r="E178" s="32"/>
      <c r="F178" s="33">
        <f>F167+F177</f>
        <v>845</v>
      </c>
      <c r="G178" s="33">
        <f t="shared" ref="G178" si="71">G167+G177</f>
        <v>21.86</v>
      </c>
      <c r="H178" s="33">
        <f t="shared" ref="H178" si="72">H167+H177</f>
        <v>28.600000000000005</v>
      </c>
      <c r="I178" s="33">
        <f t="shared" ref="I178" si="73">I167+I177</f>
        <v>102.172</v>
      </c>
      <c r="J178" s="33">
        <f t="shared" ref="J178" si="74">J167+J177</f>
        <v>922.62999999999988</v>
      </c>
      <c r="K178" s="33"/>
    </row>
    <row r="179" spans="1:11" ht="15">
      <c r="A179" s="21">
        <v>2</v>
      </c>
      <c r="B179" s="22">
        <v>5</v>
      </c>
      <c r="C179" s="23" t="s">
        <v>20</v>
      </c>
      <c r="D179" s="5" t="s">
        <v>21</v>
      </c>
      <c r="E179" s="40"/>
      <c r="F179" s="41"/>
      <c r="G179" s="41"/>
      <c r="H179" s="41"/>
      <c r="I179" s="41"/>
      <c r="J179" s="41"/>
      <c r="K179" s="42"/>
    </row>
    <row r="180" spans="1:11" ht="1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22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7" t="s">
        <v>23</v>
      </c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7" t="s">
        <v>24</v>
      </c>
      <c r="E183" s="43"/>
      <c r="F183" s="44"/>
      <c r="G183" s="44"/>
      <c r="H183" s="44"/>
      <c r="I183" s="44"/>
      <c r="J183" s="44"/>
      <c r="K183" s="45"/>
    </row>
    <row r="184" spans="1:11" ht="15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5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5.75" customHeight="1">
      <c r="A186" s="25"/>
      <c r="B186" s="18"/>
      <c r="C186" s="8"/>
      <c r="D186" s="19" t="s">
        <v>33</v>
      </c>
      <c r="E186" s="9"/>
      <c r="F186" s="20">
        <f>SUM(F179:F185)</f>
        <v>0</v>
      </c>
      <c r="G186" s="20">
        <f t="shared" ref="G186:J186" si="75">SUM(G179:G185)</f>
        <v>0</v>
      </c>
      <c r="H186" s="20">
        <f t="shared" si="75"/>
        <v>0</v>
      </c>
      <c r="I186" s="20">
        <f t="shared" si="75"/>
        <v>0</v>
      </c>
      <c r="J186" s="20">
        <f t="shared" si="75"/>
        <v>0</v>
      </c>
      <c r="K186" s="26"/>
    </row>
    <row r="187" spans="1:11" ht="15">
      <c r="A187" s="27">
        <f>A179</f>
        <v>2</v>
      </c>
      <c r="B187" s="14">
        <f>B179</f>
        <v>5</v>
      </c>
      <c r="C187" s="10" t="s">
        <v>25</v>
      </c>
      <c r="D187" s="7" t="s">
        <v>26</v>
      </c>
      <c r="E187" s="48" t="s">
        <v>52</v>
      </c>
      <c r="F187" s="51">
        <v>60</v>
      </c>
      <c r="G187" s="55">
        <v>0.4</v>
      </c>
      <c r="H187" s="55">
        <v>0.1</v>
      </c>
      <c r="I187" s="56">
        <v>5.0999999999999996</v>
      </c>
      <c r="J187" s="55">
        <v>49</v>
      </c>
      <c r="K187" s="45"/>
    </row>
    <row r="188" spans="1:11" ht="15">
      <c r="A188" s="24"/>
      <c r="B188" s="16"/>
      <c r="C188" s="11"/>
      <c r="D188" s="7" t="s">
        <v>27</v>
      </c>
      <c r="E188" s="49" t="s">
        <v>75</v>
      </c>
      <c r="F188" s="52">
        <v>250</v>
      </c>
      <c r="G188" s="54">
        <v>1.9</v>
      </c>
      <c r="H188" s="54">
        <v>5.9</v>
      </c>
      <c r="I188" s="57">
        <v>12.6</v>
      </c>
      <c r="J188" s="54">
        <v>115.2</v>
      </c>
      <c r="K188" s="45"/>
    </row>
    <row r="189" spans="1:11" ht="15">
      <c r="A189" s="24"/>
      <c r="B189" s="16"/>
      <c r="C189" s="11"/>
      <c r="D189" s="7" t="s">
        <v>28</v>
      </c>
      <c r="E189" s="49" t="s">
        <v>76</v>
      </c>
      <c r="F189" s="52">
        <v>120</v>
      </c>
      <c r="G189" s="54">
        <v>24.5</v>
      </c>
      <c r="H189" s="54">
        <v>31.6</v>
      </c>
      <c r="I189" s="57">
        <v>5.4</v>
      </c>
      <c r="J189" s="54">
        <v>534.29999999999995</v>
      </c>
      <c r="K189" s="45"/>
    </row>
    <row r="190" spans="1:11" ht="15">
      <c r="A190" s="24"/>
      <c r="B190" s="16"/>
      <c r="C190" s="11"/>
      <c r="D190" s="7" t="s">
        <v>29</v>
      </c>
      <c r="E190" s="49" t="s">
        <v>65</v>
      </c>
      <c r="F190" s="52">
        <v>150</v>
      </c>
      <c r="G190" s="54">
        <v>5.5</v>
      </c>
      <c r="H190" s="54">
        <v>5.3</v>
      </c>
      <c r="I190" s="57">
        <v>35.299999999999997</v>
      </c>
      <c r="J190" s="54">
        <v>211.1</v>
      </c>
      <c r="K190" s="45"/>
    </row>
    <row r="191" spans="1:11" ht="15">
      <c r="A191" s="24"/>
      <c r="B191" s="16"/>
      <c r="C191" s="11"/>
      <c r="D191" s="7" t="s">
        <v>30</v>
      </c>
      <c r="E191" s="49" t="s">
        <v>77</v>
      </c>
      <c r="F191" s="52">
        <v>200</v>
      </c>
      <c r="G191" s="54">
        <v>0.5</v>
      </c>
      <c r="H191" s="54">
        <v>0.2</v>
      </c>
      <c r="I191" s="57">
        <v>23.1</v>
      </c>
      <c r="J191" s="54">
        <v>96</v>
      </c>
      <c r="K191" s="45"/>
    </row>
    <row r="192" spans="1:11" ht="15">
      <c r="A192" s="24"/>
      <c r="B192" s="16"/>
      <c r="C192" s="11"/>
      <c r="D192" s="7" t="s">
        <v>31</v>
      </c>
      <c r="E192" s="49" t="s">
        <v>43</v>
      </c>
      <c r="F192" s="52">
        <v>50</v>
      </c>
      <c r="G192" s="54">
        <v>1.5</v>
      </c>
      <c r="H192" s="54">
        <v>0.1</v>
      </c>
      <c r="I192" s="57">
        <v>9.9</v>
      </c>
      <c r="J192" s="54">
        <v>47</v>
      </c>
      <c r="K192" s="45"/>
    </row>
    <row r="193" spans="1:11" ht="15">
      <c r="A193" s="24"/>
      <c r="B193" s="16"/>
      <c r="C193" s="11"/>
      <c r="D193" s="7" t="s">
        <v>32</v>
      </c>
      <c r="E193" s="49" t="s">
        <v>44</v>
      </c>
      <c r="F193" s="54">
        <v>25</v>
      </c>
      <c r="G193" s="54">
        <v>1.68</v>
      </c>
      <c r="H193" s="54">
        <v>0.12</v>
      </c>
      <c r="I193" s="57">
        <v>11.72</v>
      </c>
      <c r="J193" s="54">
        <v>58.75</v>
      </c>
      <c r="K193" s="45"/>
    </row>
    <row r="194" spans="1:11" ht="15">
      <c r="A194" s="24"/>
      <c r="B194" s="16"/>
      <c r="C194" s="11"/>
      <c r="D194" s="6"/>
      <c r="E194" s="43"/>
      <c r="F194" s="44"/>
      <c r="G194" s="44"/>
      <c r="H194" s="44"/>
      <c r="I194" s="44"/>
      <c r="J194" s="44"/>
      <c r="K194" s="45"/>
    </row>
    <row r="195" spans="1:11" ht="15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5">
      <c r="A196" s="25"/>
      <c r="B196" s="18"/>
      <c r="C196" s="8"/>
      <c r="D196" s="19" t="s">
        <v>33</v>
      </c>
      <c r="E196" s="12"/>
      <c r="F196" s="20">
        <f>SUM(F187:F195)</f>
        <v>855</v>
      </c>
      <c r="G196" s="20">
        <f t="shared" ref="G196:J196" si="76">SUM(G187:G195)</f>
        <v>35.979999999999997</v>
      </c>
      <c r="H196" s="20">
        <f t="shared" si="76"/>
        <v>43.32</v>
      </c>
      <c r="I196" s="20">
        <f t="shared" si="76"/>
        <v>103.12</v>
      </c>
      <c r="J196" s="20">
        <f t="shared" si="76"/>
        <v>1111.3499999999999</v>
      </c>
      <c r="K196" s="26"/>
    </row>
    <row r="197" spans="1:11" ht="15.75" thickBot="1">
      <c r="A197" s="30">
        <f>A179</f>
        <v>2</v>
      </c>
      <c r="B197" s="31">
        <f>B179</f>
        <v>5</v>
      </c>
      <c r="C197" s="85" t="s">
        <v>4</v>
      </c>
      <c r="D197" s="86"/>
      <c r="E197" s="32"/>
      <c r="F197" s="33">
        <f>F186+F196</f>
        <v>855</v>
      </c>
      <c r="G197" s="33">
        <f t="shared" ref="G197" si="77">G186+G196</f>
        <v>35.979999999999997</v>
      </c>
      <c r="H197" s="33">
        <f t="shared" ref="H197" si="78">H186+H196</f>
        <v>43.32</v>
      </c>
      <c r="I197" s="33">
        <f t="shared" ref="I197" si="79">I186+I196</f>
        <v>103.12</v>
      </c>
      <c r="J197" s="33">
        <f t="shared" ref="J197" si="80">J186+J196</f>
        <v>1111.3499999999999</v>
      </c>
      <c r="K197" s="33"/>
    </row>
    <row r="198" spans="1:11" ht="13.5" thickBot="1">
      <c r="A198" s="28"/>
      <c r="B198" s="29"/>
      <c r="C198" s="87" t="s">
        <v>5</v>
      </c>
      <c r="D198" s="87"/>
      <c r="E198" s="87"/>
      <c r="F198" s="35">
        <f>(F24+F44+F63+F82+F101+F120+F139+F159+F178+F197)/(IF(F24=0,0,1)+IF(F44=0,0,1)+IF(F63=0,0,1)+IF(F82=0,0,1)+IF(F101=0,0,1)+IF(F120=0,0,1)+IF(F139=0,0,1)+IF(F159=0,0,1)+IF(F178=0,0,1)+IF(F197=0,0,1))</f>
        <v>845</v>
      </c>
      <c r="G198" s="35">
        <f>(G24+G44+G63+G82+G101+G120+G139+G159+G178+G197)/(IF(G24=0,0,1)+IF(G44=0,0,1)+IF(G63=0,0,1)+IF(G82=0,0,1)+IF(G101=0,0,1)+IF(G120=0,0,1)+IF(G139=0,0,1)+IF(G159=0,0,1)+IF(G178=0,0,1)+IF(G197=0,0,1))</f>
        <v>36.117500000000007</v>
      </c>
      <c r="H198" s="35">
        <f t="shared" ref="H198:J198" si="81">(H24+H44+H63+H82+H101+H120+H139+H159+H178+H197)/(IF(H24=0,0,1)+IF(H44=0,0,1)+IF(H63=0,0,1)+IF(H82=0,0,1)+IF(H101=0,0,1)+IF(H120=0,0,1)+IF(H139=0,0,1)+IF(H159=0,0,1)+IF(H178=0,0,1)+IF(H197=0,0,1))</f>
        <v>28.816000000000003</v>
      </c>
      <c r="I198" s="35">
        <f t="shared" si="81"/>
        <v>108.07940000000001</v>
      </c>
      <c r="J198" s="35">
        <f t="shared" si="81"/>
        <v>863.11399999999992</v>
      </c>
      <c r="K198" s="35"/>
    </row>
  </sheetData>
  <sheetProtection sheet="1" objects="1" scenarios="1"/>
  <mergeCells count="15">
    <mergeCell ref="C63:D63"/>
    <mergeCell ref="C82:D82"/>
    <mergeCell ref="C101:D101"/>
    <mergeCell ref="C24:D24"/>
    <mergeCell ref="C198:E198"/>
    <mergeCell ref="C197:D197"/>
    <mergeCell ref="C120:D120"/>
    <mergeCell ref="C139:D139"/>
    <mergeCell ref="C159:D159"/>
    <mergeCell ref="C178:D178"/>
    <mergeCell ref="C1:E1"/>
    <mergeCell ref="H1:K1"/>
    <mergeCell ref="H2:K2"/>
    <mergeCell ref="H3:K3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CG</cp:lastModifiedBy>
  <dcterms:created xsi:type="dcterms:W3CDTF">2022-05-16T14:23:56Z</dcterms:created>
  <dcterms:modified xsi:type="dcterms:W3CDTF">2024-01-10T11:04:03Z</dcterms:modified>
</cp:coreProperties>
</file>